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28800" windowHeight="12440"/>
  </bookViews>
  <sheets>
    <sheet name="논리-1" sheetId="3" r:id="rId1"/>
    <sheet name="논리-2" sheetId="2" r:id="rId2"/>
    <sheet name="논리-3" sheetId="4" r:id="rId3"/>
    <sheet name="논리-4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L29" i="3" l="1"/>
  <c r="L28" i="3"/>
  <c r="L27" i="3"/>
  <c r="L26" i="3"/>
  <c r="L25" i="3"/>
  <c r="L24" i="3"/>
  <c r="L23" i="3"/>
  <c r="L22" i="3"/>
  <c r="L21" i="3"/>
  <c r="L20" i="3"/>
  <c r="L19" i="3"/>
  <c r="L18" i="3"/>
  <c r="L17" i="3"/>
  <c r="L15" i="3"/>
  <c r="L14" i="3"/>
  <c r="L13" i="3"/>
  <c r="L12" i="3"/>
  <c r="L11" i="3"/>
  <c r="L10" i="3"/>
  <c r="L9" i="3"/>
  <c r="L8" i="3"/>
  <c r="L7" i="3"/>
  <c r="L6" i="3"/>
  <c r="L5" i="3"/>
  <c r="L4" i="3"/>
</calcChain>
</file>

<file path=xl/sharedStrings.xml><?xml version="1.0" encoding="utf-8"?>
<sst xmlns="http://schemas.openxmlformats.org/spreadsheetml/2006/main" count="604" uniqueCount="281">
  <si>
    <t>[표1]</t>
    <phoneticPr fontId="2" type="noConversion"/>
  </si>
  <si>
    <t>기준일 :</t>
    <phoneticPr fontId="2" type="noConversion"/>
  </si>
  <si>
    <t>성명</t>
    <phoneticPr fontId="2" type="noConversion"/>
  </si>
  <si>
    <t>생년월일</t>
    <phoneticPr fontId="2" type="noConversion"/>
  </si>
  <si>
    <t>지점</t>
    <phoneticPr fontId="2" type="noConversion"/>
  </si>
  <si>
    <t>대출금액</t>
    <phoneticPr fontId="2" type="noConversion"/>
  </si>
  <si>
    <t>월기간</t>
    <phoneticPr fontId="2" type="noConversion"/>
  </si>
  <si>
    <t>연이율</t>
    <phoneticPr fontId="2" type="noConversion"/>
  </si>
  <si>
    <t>자격</t>
    <phoneticPr fontId="2" type="noConversion"/>
  </si>
  <si>
    <t>가계부담</t>
    <phoneticPr fontId="2" type="noConversion"/>
  </si>
  <si>
    <t>담보여부</t>
    <phoneticPr fontId="2" type="noConversion"/>
  </si>
  <si>
    <t>장길산</t>
  </si>
  <si>
    <t>S02</t>
    <phoneticPr fontId="2" type="noConversion"/>
  </si>
  <si>
    <t>윤수아</t>
  </si>
  <si>
    <t>U01</t>
    <phoneticPr fontId="2" type="noConversion"/>
  </si>
  <si>
    <t>오두환</t>
  </si>
  <si>
    <t>U02</t>
    <phoneticPr fontId="2" type="noConversion"/>
  </si>
  <si>
    <t>이지형</t>
  </si>
  <si>
    <t>안덕구</t>
  </si>
  <si>
    <t>B02</t>
    <phoneticPr fontId="2" type="noConversion"/>
  </si>
  <si>
    <t>한태수</t>
  </si>
  <si>
    <t>사오정</t>
  </si>
  <si>
    <t>B01</t>
    <phoneticPr fontId="2" type="noConversion"/>
  </si>
  <si>
    <t>이미영</t>
  </si>
  <si>
    <t>S01</t>
    <phoneticPr fontId="2" type="noConversion"/>
  </si>
  <si>
    <t>김성룡</t>
  </si>
  <si>
    <t>S02</t>
    <phoneticPr fontId="2" type="noConversion"/>
  </si>
  <si>
    <t>김기자</t>
  </si>
  <si>
    <t>구기자</t>
  </si>
  <si>
    <t>유민한</t>
  </si>
  <si>
    <t>맹지오</t>
  </si>
  <si>
    <t>이철희</t>
  </si>
  <si>
    <t>우주태</t>
  </si>
  <si>
    <t>S01</t>
    <phoneticPr fontId="2" type="noConversion"/>
  </si>
  <si>
    <t>이희용</t>
  </si>
  <si>
    <t>B02</t>
    <phoneticPr fontId="2" type="noConversion"/>
  </si>
  <si>
    <t>이미경</t>
  </si>
  <si>
    <t>한명구</t>
  </si>
  <si>
    <t>김철수</t>
  </si>
  <si>
    <t>박병서</t>
  </si>
  <si>
    <t>박철형</t>
  </si>
  <si>
    <t>박연서</t>
  </si>
  <si>
    <t>김오지</t>
  </si>
  <si>
    <t>장창하</t>
  </si>
  <si>
    <t>서울이</t>
  </si>
  <si>
    <t>U02</t>
    <phoneticPr fontId="2" type="noConversion"/>
  </si>
  <si>
    <t>오동추</t>
  </si>
  <si>
    <t>보통</t>
  </si>
  <si>
    <t/>
  </si>
  <si>
    <t>적음</t>
  </si>
  <si>
    <t>많음</t>
  </si>
  <si>
    <t>필수</t>
  </si>
  <si>
    <t>보류</t>
  </si>
  <si>
    <t>가계부담</t>
  </si>
  <si>
    <t>[표1]</t>
    <phoneticPr fontId="2" type="noConversion"/>
  </si>
  <si>
    <t>성명</t>
    <phoneticPr fontId="2" type="noConversion"/>
  </si>
  <si>
    <t>수강과목</t>
    <phoneticPr fontId="2" type="noConversion"/>
  </si>
  <si>
    <t>출석일수</t>
    <phoneticPr fontId="2" type="noConversion"/>
  </si>
  <si>
    <t>결석일수</t>
    <phoneticPr fontId="2" type="noConversion"/>
  </si>
  <si>
    <t>1차</t>
    <phoneticPr fontId="2" type="noConversion"/>
  </si>
  <si>
    <t>2차</t>
    <phoneticPr fontId="2" type="noConversion"/>
  </si>
  <si>
    <t>3차</t>
    <phoneticPr fontId="2" type="noConversion"/>
  </si>
  <si>
    <t>총점</t>
    <phoneticPr fontId="2" type="noConversion"/>
  </si>
  <si>
    <t>성적평가</t>
    <phoneticPr fontId="2" type="noConversion"/>
  </si>
  <si>
    <t>수강료할인율</t>
    <phoneticPr fontId="2" type="noConversion"/>
  </si>
  <si>
    <t>비고</t>
    <phoneticPr fontId="2" type="noConversion"/>
  </si>
  <si>
    <t>양경숙</t>
  </si>
  <si>
    <t>코딩-고급</t>
    <phoneticPr fontId="2" type="noConversion"/>
  </si>
  <si>
    <t>김홍성</t>
    <phoneticPr fontId="2" type="noConversion"/>
  </si>
  <si>
    <t>데이터분석-고급</t>
    <phoneticPr fontId="2" type="noConversion"/>
  </si>
  <si>
    <t>차태현</t>
  </si>
  <si>
    <t>코딩-중급</t>
    <phoneticPr fontId="2" type="noConversion"/>
  </si>
  <si>
    <t>임세일</t>
    <phoneticPr fontId="2" type="noConversion"/>
  </si>
  <si>
    <t>클라우드-초급</t>
    <phoneticPr fontId="2" type="noConversion"/>
  </si>
  <si>
    <t>소미선</t>
  </si>
  <si>
    <t>참사랑</t>
  </si>
  <si>
    <t>클라우드-중급</t>
    <phoneticPr fontId="2" type="noConversion"/>
  </si>
  <si>
    <t>장하다</t>
  </si>
  <si>
    <t>유경수</t>
  </si>
  <si>
    <t>데이터분석-초급</t>
    <phoneticPr fontId="2" type="noConversion"/>
  </si>
  <si>
    <t>김영수</t>
  </si>
  <si>
    <t>곽수지</t>
  </si>
  <si>
    <t>강진희</t>
    <phoneticPr fontId="2" type="noConversion"/>
  </si>
  <si>
    <t>강경수</t>
    <phoneticPr fontId="2" type="noConversion"/>
  </si>
  <si>
    <t>데이터분석-중급</t>
    <phoneticPr fontId="2" type="noConversion"/>
  </si>
  <si>
    <t>조진홍</t>
    <phoneticPr fontId="2" type="noConversion"/>
  </si>
  <si>
    <t>이영덕</t>
  </si>
  <si>
    <t>임지영</t>
  </si>
  <si>
    <t>김소소</t>
    <phoneticPr fontId="2" type="noConversion"/>
  </si>
  <si>
    <t>우나경</t>
    <phoneticPr fontId="2" type="noConversion"/>
  </si>
  <si>
    <t>권태산</t>
  </si>
  <si>
    <t>클라우드-고급</t>
    <phoneticPr fontId="2" type="noConversion"/>
  </si>
  <si>
    <t>김성수</t>
  </si>
  <si>
    <t>코딩-초급</t>
    <phoneticPr fontId="2" type="noConversion"/>
  </si>
  <si>
    <t>지옥민</t>
    <phoneticPr fontId="2" type="noConversion"/>
  </si>
  <si>
    <t>양진민</t>
    <phoneticPr fontId="2" type="noConversion"/>
  </si>
  <si>
    <t>김정근</t>
  </si>
  <si>
    <t>김종남</t>
  </si>
  <si>
    <t>최지원</t>
  </si>
  <si>
    <t>편영표</t>
  </si>
  <si>
    <t>김창무</t>
  </si>
  <si>
    <t>이태백</t>
  </si>
  <si>
    <t>최재형</t>
  </si>
  <si>
    <t>김미연</t>
  </si>
  <si>
    <t>출석우수</t>
  </si>
  <si>
    <t>재수강</t>
  </si>
  <si>
    <t>[표1]</t>
    <phoneticPr fontId="2" type="noConversion"/>
  </si>
  <si>
    <t>환자번호</t>
    <phoneticPr fontId="2" type="noConversion"/>
  </si>
  <si>
    <t>이름</t>
    <phoneticPr fontId="2" type="noConversion"/>
  </si>
  <si>
    <t>성별</t>
    <phoneticPr fontId="2" type="noConversion"/>
  </si>
  <si>
    <t>나이</t>
    <phoneticPr fontId="2" type="noConversion"/>
  </si>
  <si>
    <t>수급자등급</t>
    <phoneticPr fontId="2" type="noConversion"/>
  </si>
  <si>
    <t>수급자유형</t>
    <phoneticPr fontId="2" type="noConversion"/>
  </si>
  <si>
    <t>서비스명</t>
    <phoneticPr fontId="2" type="noConversion"/>
  </si>
  <si>
    <t>이용일수</t>
    <phoneticPr fontId="2" type="noConversion"/>
  </si>
  <si>
    <t>이용시간</t>
    <phoneticPr fontId="2" type="noConversion"/>
  </si>
  <si>
    <t>이용일구분</t>
    <phoneticPr fontId="2" type="noConversion"/>
  </si>
  <si>
    <t>급여비용</t>
    <phoneticPr fontId="2" type="noConversion"/>
  </si>
  <si>
    <t>공단부담금</t>
    <phoneticPr fontId="2" type="noConversion"/>
  </si>
  <si>
    <t>본인부담금</t>
    <phoneticPr fontId="2" type="noConversion"/>
  </si>
  <si>
    <t>기타</t>
    <phoneticPr fontId="2" type="noConversion"/>
  </si>
  <si>
    <t>A8952</t>
  </si>
  <si>
    <t>사미인</t>
  </si>
  <si>
    <t>여</t>
    <phoneticPr fontId="2" type="noConversion"/>
  </si>
  <si>
    <t>기초생활</t>
    <phoneticPr fontId="2" type="noConversion"/>
  </si>
  <si>
    <t>방문목욕</t>
    <phoneticPr fontId="2" type="noConversion"/>
  </si>
  <si>
    <t>평일</t>
    <phoneticPr fontId="2" type="noConversion"/>
  </si>
  <si>
    <t>B6891</t>
  </si>
  <si>
    <t>안태호</t>
  </si>
  <si>
    <t>남</t>
    <phoneticPr fontId="2" type="noConversion"/>
  </si>
  <si>
    <t>일반</t>
    <phoneticPr fontId="2" type="noConversion"/>
  </si>
  <si>
    <t>A3717</t>
  </si>
  <si>
    <t>이영심</t>
    <phoneticPr fontId="2" type="noConversion"/>
  </si>
  <si>
    <t>방문간호</t>
    <phoneticPr fontId="2" type="noConversion"/>
  </si>
  <si>
    <t>C8576</t>
  </si>
  <si>
    <t>김지민</t>
  </si>
  <si>
    <t>여</t>
    <phoneticPr fontId="2" type="noConversion"/>
  </si>
  <si>
    <t>단기보호</t>
    <phoneticPr fontId="2" type="noConversion"/>
  </si>
  <si>
    <t>D4273</t>
  </si>
  <si>
    <t>송준석</t>
  </si>
  <si>
    <t>일반</t>
    <phoneticPr fontId="2" type="noConversion"/>
  </si>
  <si>
    <t>방문요양</t>
    <phoneticPr fontId="2" type="noConversion"/>
  </si>
  <si>
    <t>평일</t>
    <phoneticPr fontId="2" type="noConversion"/>
  </si>
  <si>
    <t>A9679</t>
  </si>
  <si>
    <t>임보미</t>
    <phoneticPr fontId="2" type="noConversion"/>
  </si>
  <si>
    <t>방문간호</t>
    <phoneticPr fontId="2" type="noConversion"/>
  </si>
  <si>
    <t>D7978</t>
  </si>
  <si>
    <t>이수상</t>
  </si>
  <si>
    <t>휴일</t>
    <phoneticPr fontId="2" type="noConversion"/>
  </si>
  <si>
    <t>C5822</t>
  </si>
  <si>
    <t>도우미</t>
  </si>
  <si>
    <t>D3886</t>
  </si>
  <si>
    <t>홍태완</t>
  </si>
  <si>
    <t>남</t>
    <phoneticPr fontId="2" type="noConversion"/>
  </si>
  <si>
    <t>심야</t>
    <phoneticPr fontId="2" type="noConversion"/>
  </si>
  <si>
    <t>A8240</t>
  </si>
  <si>
    <t>은종서</t>
  </si>
  <si>
    <t>D1787</t>
  </si>
  <si>
    <t>조용희</t>
    <phoneticPr fontId="2" type="noConversion"/>
  </si>
  <si>
    <t>평일</t>
    <phoneticPr fontId="2" type="noConversion"/>
  </si>
  <si>
    <t>A1495</t>
  </si>
  <si>
    <t>은수저</t>
  </si>
  <si>
    <t>D1971</t>
  </si>
  <si>
    <t>김미향</t>
  </si>
  <si>
    <t>기초생활</t>
    <phoneticPr fontId="2" type="noConversion"/>
  </si>
  <si>
    <t>단기보호</t>
    <phoneticPr fontId="2" type="noConversion"/>
  </si>
  <si>
    <t>심야</t>
    <phoneticPr fontId="2" type="noConversion"/>
  </si>
  <si>
    <t>D4877</t>
  </si>
  <si>
    <t>양순호</t>
  </si>
  <si>
    <t>기타</t>
    <phoneticPr fontId="2" type="noConversion"/>
  </si>
  <si>
    <t>방문목욕</t>
    <phoneticPr fontId="2" type="noConversion"/>
  </si>
  <si>
    <t>A7371</t>
  </si>
  <si>
    <t>김장철</t>
  </si>
  <si>
    <t>B7149</t>
  </si>
  <si>
    <t>남호진</t>
  </si>
  <si>
    <t>방문요양</t>
    <phoneticPr fontId="2" type="noConversion"/>
  </si>
  <si>
    <t>C1749</t>
  </si>
  <si>
    <t>우태영</t>
  </si>
  <si>
    <t>A9810</t>
  </si>
  <si>
    <t>이다음</t>
  </si>
  <si>
    <t>일반</t>
    <phoneticPr fontId="2" type="noConversion"/>
  </si>
  <si>
    <t>C3897</t>
  </si>
  <si>
    <t>차주인</t>
  </si>
  <si>
    <t>D1595</t>
  </si>
  <si>
    <t>왕건이</t>
  </si>
  <si>
    <t>휴일</t>
    <phoneticPr fontId="2" type="noConversion"/>
  </si>
  <si>
    <t>A6220</t>
  </si>
  <si>
    <t>윤철수</t>
  </si>
  <si>
    <t>D6798</t>
  </si>
  <si>
    <t>황국영</t>
  </si>
  <si>
    <t>A1899</t>
  </si>
  <si>
    <t>고인숙</t>
    <phoneticPr fontId="2" type="noConversion"/>
  </si>
  <si>
    <t>D6171</t>
  </si>
  <si>
    <t>강다구</t>
  </si>
  <si>
    <t>C3852</t>
  </si>
  <si>
    <t>나진만</t>
  </si>
  <si>
    <t>A5662</t>
  </si>
  <si>
    <t>박소희</t>
  </si>
  <si>
    <t>[표2] 월한도액</t>
    <phoneticPr fontId="2" type="noConversion"/>
  </si>
  <si>
    <t>[표3] 본인부담비율</t>
    <phoneticPr fontId="2" type="noConversion"/>
  </si>
  <si>
    <t>등급</t>
    <phoneticPr fontId="2" type="noConversion"/>
  </si>
  <si>
    <t>수급자유형</t>
    <phoneticPr fontId="2" type="noConversion"/>
  </si>
  <si>
    <t>본인부담비율</t>
    <phoneticPr fontId="2" type="noConversion"/>
  </si>
  <si>
    <t>월한도액</t>
    <phoneticPr fontId="2" type="noConversion"/>
  </si>
  <si>
    <t>관심대상</t>
  </si>
  <si>
    <t>치매</t>
  </si>
  <si>
    <t>[표1]</t>
    <phoneticPr fontId="2" type="noConversion"/>
  </si>
  <si>
    <t>[표2] 단가표</t>
    <phoneticPr fontId="2" type="noConversion"/>
  </si>
  <si>
    <t>분류</t>
    <phoneticPr fontId="2" type="noConversion"/>
  </si>
  <si>
    <t>품목명</t>
    <phoneticPr fontId="2" type="noConversion"/>
  </si>
  <si>
    <t>규격</t>
    <phoneticPr fontId="2" type="noConversion"/>
  </si>
  <si>
    <t>수량</t>
    <phoneticPr fontId="2" type="noConversion"/>
  </si>
  <si>
    <t>배출일</t>
    <phoneticPr fontId="2" type="noConversion"/>
  </si>
  <si>
    <t>금액</t>
    <phoneticPr fontId="2" type="noConversion"/>
  </si>
  <si>
    <t>스티커</t>
    <phoneticPr fontId="2" type="noConversion"/>
  </si>
  <si>
    <t>단가</t>
    <phoneticPr fontId="2" type="noConversion"/>
  </si>
  <si>
    <t>순위</t>
    <phoneticPr fontId="2" type="noConversion"/>
  </si>
  <si>
    <t>유아아동류</t>
    <phoneticPr fontId="2" type="noConversion"/>
  </si>
  <si>
    <t>유아용 목마</t>
    <phoneticPr fontId="2" type="noConversion"/>
  </si>
  <si>
    <t xml:space="preserve"> 유아용 목마</t>
    <phoneticPr fontId="2" type="noConversion"/>
  </si>
  <si>
    <t>스포츠류</t>
    <phoneticPr fontId="2" type="noConversion"/>
  </si>
  <si>
    <t>헬스기구</t>
    <phoneticPr fontId="2" type="noConversion"/>
  </si>
  <si>
    <t>5kg 이상 헬스기구</t>
    <phoneticPr fontId="2" type="noConversion"/>
  </si>
  <si>
    <t>가구류</t>
    <phoneticPr fontId="2" type="noConversion"/>
  </si>
  <si>
    <t>책상</t>
    <phoneticPr fontId="2" type="noConversion"/>
  </si>
  <si>
    <t>편수 책상</t>
    <phoneticPr fontId="2" type="noConversion"/>
  </si>
  <si>
    <t>5kg 이하 헬스기구</t>
    <phoneticPr fontId="2" type="noConversion"/>
  </si>
  <si>
    <t>책꽂이</t>
    <phoneticPr fontId="2" type="noConversion"/>
  </si>
  <si>
    <t>2단이하 책장</t>
    <phoneticPr fontId="2" type="noConversion"/>
  </si>
  <si>
    <t>헬스자전거</t>
    <phoneticPr fontId="2" type="noConversion"/>
  </si>
  <si>
    <t>3단이상 책장</t>
    <phoneticPr fontId="2" type="noConversion"/>
  </si>
  <si>
    <t>런닝머신</t>
    <phoneticPr fontId="2" type="noConversion"/>
  </si>
  <si>
    <t>침대</t>
    <phoneticPr fontId="2" type="noConversion"/>
  </si>
  <si>
    <t xml:space="preserve">1인용 침대 </t>
    <phoneticPr fontId="2" type="noConversion"/>
  </si>
  <si>
    <t>유모차</t>
    <phoneticPr fontId="2" type="noConversion"/>
  </si>
  <si>
    <t>1인용 유모차</t>
    <phoneticPr fontId="2" type="noConversion"/>
  </si>
  <si>
    <t>2인용 침대</t>
    <phoneticPr fontId="2" type="noConversion"/>
  </si>
  <si>
    <t>2인용 유모차</t>
    <phoneticPr fontId="2" type="noConversion"/>
  </si>
  <si>
    <t xml:space="preserve"> 편수 책상</t>
    <phoneticPr fontId="2" type="noConversion"/>
  </si>
  <si>
    <t>인형, 장난감</t>
    <phoneticPr fontId="2" type="noConversion"/>
  </si>
  <si>
    <t>인형, 장난감 개당</t>
    <phoneticPr fontId="2" type="noConversion"/>
  </si>
  <si>
    <t xml:space="preserve">  인형, 장난감 개당</t>
    <phoneticPr fontId="2" type="noConversion"/>
  </si>
  <si>
    <t>유아용 자동차</t>
    <phoneticPr fontId="2" type="noConversion"/>
  </si>
  <si>
    <t>양수 책상</t>
    <phoneticPr fontId="2" type="noConversion"/>
  </si>
  <si>
    <t xml:space="preserve">1인용 매트리스만 </t>
    <phoneticPr fontId="2" type="noConversion"/>
  </si>
  <si>
    <t xml:space="preserve"> 3단이상 책장</t>
    <phoneticPr fontId="2" type="noConversion"/>
  </si>
  <si>
    <t>1인용 침대</t>
    <phoneticPr fontId="2" type="noConversion"/>
  </si>
  <si>
    <t>1인용 매트리스만</t>
    <phoneticPr fontId="2" type="noConversion"/>
  </si>
  <si>
    <t>양수</t>
    <phoneticPr fontId="2" type="noConversion"/>
  </si>
  <si>
    <t>2인용 매트리스만</t>
    <phoneticPr fontId="2" type="noConversion"/>
  </si>
  <si>
    <t>1인용</t>
    <phoneticPr fontId="2" type="noConversion"/>
  </si>
  <si>
    <t>유아아동류</t>
    <phoneticPr fontId="2" type="noConversion"/>
  </si>
  <si>
    <t>책상</t>
    <phoneticPr fontId="2" type="noConversion"/>
  </si>
  <si>
    <t>유아용 목마-1개</t>
  </si>
  <si>
    <t>편수 책상-2개</t>
  </si>
  <si>
    <t>2단이하 책장-1개</t>
  </si>
  <si>
    <t>3단이상 책장-1개</t>
  </si>
  <si>
    <t>1인용 침대 -1개</t>
  </si>
  <si>
    <t>2인용 침대-4개</t>
  </si>
  <si>
    <t xml:space="preserve"> 편수 책상-1개</t>
  </si>
  <si>
    <t>2인용 유모차-4개</t>
  </si>
  <si>
    <t xml:space="preserve">  인형, 장난감 개당-1개</t>
  </si>
  <si>
    <t>헬스자전거-3개</t>
  </si>
  <si>
    <t>1인용 매트리스만 -4개</t>
  </si>
  <si>
    <t>유아용 자동차-4개</t>
  </si>
  <si>
    <t xml:space="preserve"> 3단이상 책장-5개</t>
  </si>
  <si>
    <t>1인용 침대-1개</t>
  </si>
  <si>
    <t>편수 책상-1개</t>
  </si>
  <si>
    <t>유아용 자동차-1개</t>
  </si>
  <si>
    <t>양수-5개</t>
  </si>
  <si>
    <t>2인용 침대-1개</t>
  </si>
  <si>
    <t>1인용 매트리스만-5개</t>
  </si>
  <si>
    <t>5kg 이상 헬스기구-4개</t>
  </si>
  <si>
    <t>런닝머신-3개</t>
  </si>
  <si>
    <t>1인용-4개</t>
  </si>
  <si>
    <t>1인용 유모차-5개</t>
  </si>
  <si>
    <t>양수 책상-5개</t>
  </si>
  <si>
    <t>편수 책상-3개</t>
  </si>
  <si>
    <t>2단이하 책장-3개</t>
  </si>
  <si>
    <t>5kg 이하 헬스기구-4개</t>
  </si>
  <si>
    <t>3단이상 책장-3개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</si>
</sst>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₩&quot;#,##0;[Red]\-&quot;₩&quot;#,##0"/>
    <numFmt numFmtId="41" formatCode="_-* #,##0_-;\-* #,##0_-;_-* &quot;-&quot;_-;_-@_-"/>
    <numFmt numFmtId="176" formatCode="0.0%"/>
    <numFmt numFmtId="177" formatCode="General&quot;등&quot;&quot;급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vertical="center"/>
    </xf>
    <xf numFmtId="0" fontId="0" fillId="0" borderId="1" xfId="0" applyBorder="1" applyAlignment="1">
      <alignment vertical="center"/>
    </xf>
    <xf numFmtId="9" fontId="0" fillId="0" borderId="1" xfId="2" applyFont="1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176" fontId="0" fillId="0" borderId="1" xfId="2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9" fontId="0" fillId="0" borderId="1" xfId="0" applyNumberFormat="1" applyBorder="1">
      <alignment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O35"/>
  <sheetViews>
    <sheetView tabSelected="1" zoomScaleNormal="100" workbookViewId="0">
      <selection activeCell="F36" sqref="F36"/>
    </sheetView>
  </sheetViews>
  <sheetFormatPr defaultRowHeight="17" x14ac:dyDescent="0.45"/>
  <cols>
    <col min="1" max="1" width="2" customWidth="1"/>
    <col min="2" max="2" width="11.25" customWidth="1"/>
    <col min="3" max="3" width="13" bestFit="1" customWidth="1"/>
    <col min="4" max="4" width="11" bestFit="1" customWidth="1"/>
    <col min="5" max="5" width="9.33203125" bestFit="1" customWidth="1"/>
    <col min="6" max="6" width="11.33203125" bestFit="1" customWidth="1"/>
    <col min="7" max="7" width="11.25" bestFit="1" customWidth="1"/>
    <col min="8" max="8" width="10.33203125" customWidth="1"/>
    <col min="9" max="9" width="11.08203125" customWidth="1"/>
    <col min="10" max="10" width="17.25" bestFit="1" customWidth="1"/>
    <col min="11" max="11" width="11.25" bestFit="1" customWidth="1"/>
    <col min="12" max="12" width="10" bestFit="1" customWidth="1"/>
    <col min="13" max="15" width="13" bestFit="1" customWidth="1"/>
  </cols>
  <sheetData>
    <row r="2" spans="2:15" x14ac:dyDescent="0.45">
      <c r="B2" t="s">
        <v>106</v>
      </c>
    </row>
    <row r="3" spans="2:15" x14ac:dyDescent="0.45">
      <c r="B3" s="17" t="s">
        <v>107</v>
      </c>
      <c r="C3" s="17" t="s">
        <v>108</v>
      </c>
      <c r="D3" s="17" t="s">
        <v>109</v>
      </c>
      <c r="E3" s="17" t="s">
        <v>110</v>
      </c>
      <c r="F3" s="17" t="s">
        <v>111</v>
      </c>
      <c r="G3" s="17" t="s">
        <v>112</v>
      </c>
      <c r="H3" s="17" t="s">
        <v>113</v>
      </c>
      <c r="I3" s="17" t="s">
        <v>114</v>
      </c>
      <c r="J3" s="17" t="s">
        <v>115</v>
      </c>
      <c r="K3" s="17" t="s">
        <v>116</v>
      </c>
      <c r="L3" s="17" t="s">
        <v>117</v>
      </c>
      <c r="M3" s="19" t="s">
        <v>118</v>
      </c>
      <c r="N3" s="17" t="s">
        <v>119</v>
      </c>
      <c r="O3" s="18" t="s">
        <v>120</v>
      </c>
    </row>
    <row r="4" spans="2:15" x14ac:dyDescent="0.45">
      <c r="B4" s="3" t="s">
        <v>121</v>
      </c>
      <c r="C4" s="3" t="s">
        <v>122</v>
      </c>
      <c r="D4" s="3" t="s">
        <v>123</v>
      </c>
      <c r="E4" s="3">
        <v>67</v>
      </c>
      <c r="F4" s="3">
        <v>1</v>
      </c>
      <c r="G4" s="3" t="s">
        <v>124</v>
      </c>
      <c r="H4" s="3" t="s">
        <v>125</v>
      </c>
      <c r="I4" s="3">
        <v>4</v>
      </c>
      <c r="J4" s="3">
        <v>40</v>
      </c>
      <c r="K4" s="3" t="s">
        <v>126</v>
      </c>
      <c r="L4" s="11">
        <f>J4*IF(K4="평일",10000,IF(K4="심야",12000,13000))</f>
        <v>400000</v>
      </c>
      <c r="M4" s="11"/>
      <c r="N4" s="20">
        <v>0</v>
      </c>
      <c r="O4" s="3" t="s">
        <v>204</v>
      </c>
    </row>
    <row r="5" spans="2:15" x14ac:dyDescent="0.45">
      <c r="B5" s="3" t="s">
        <v>127</v>
      </c>
      <c r="C5" s="3" t="s">
        <v>128</v>
      </c>
      <c r="D5" s="3" t="s">
        <v>129</v>
      </c>
      <c r="E5" s="3">
        <v>84</v>
      </c>
      <c r="F5" s="3">
        <v>3</v>
      </c>
      <c r="G5" s="3" t="s">
        <v>130</v>
      </c>
      <c r="H5" s="3" t="s">
        <v>125</v>
      </c>
      <c r="I5" s="3">
        <v>1</v>
      </c>
      <c r="J5" s="3">
        <v>4</v>
      </c>
      <c r="K5" s="3" t="s">
        <v>126</v>
      </c>
      <c r="L5" s="11">
        <f t="shared" ref="L5:L29" si="0">J5*IF(K5="평일",10000,IF(K5="심야",12000,13000))</f>
        <v>40000</v>
      </c>
      <c r="M5" s="11"/>
      <c r="N5" s="20">
        <v>8000</v>
      </c>
      <c r="O5" s="3" t="s">
        <v>48</v>
      </c>
    </row>
    <row r="6" spans="2:15" x14ac:dyDescent="0.45">
      <c r="B6" s="3" t="s">
        <v>131</v>
      </c>
      <c r="C6" s="3" t="s">
        <v>132</v>
      </c>
      <c r="D6" s="3" t="s">
        <v>123</v>
      </c>
      <c r="E6" s="3">
        <v>74</v>
      </c>
      <c r="F6" s="3">
        <v>2</v>
      </c>
      <c r="G6" s="3" t="s">
        <v>120</v>
      </c>
      <c r="H6" s="3" t="s">
        <v>133</v>
      </c>
      <c r="I6" s="3">
        <v>7</v>
      </c>
      <c r="J6" s="3">
        <v>35</v>
      </c>
      <c r="K6" s="21" t="s">
        <v>126</v>
      </c>
      <c r="L6" s="11">
        <f t="shared" si="0"/>
        <v>350000</v>
      </c>
      <c r="M6" s="11"/>
      <c r="N6" s="20">
        <v>35000</v>
      </c>
      <c r="O6" s="3" t="s">
        <v>48</v>
      </c>
    </row>
    <row r="7" spans="2:15" x14ac:dyDescent="0.45">
      <c r="B7" s="3" t="s">
        <v>134</v>
      </c>
      <c r="C7" s="3" t="s">
        <v>135</v>
      </c>
      <c r="D7" s="3" t="s">
        <v>136</v>
      </c>
      <c r="E7" s="3">
        <v>79</v>
      </c>
      <c r="F7" s="3">
        <v>3</v>
      </c>
      <c r="G7" s="3" t="s">
        <v>120</v>
      </c>
      <c r="H7" s="3" t="s">
        <v>137</v>
      </c>
      <c r="I7" s="3">
        <v>3</v>
      </c>
      <c r="J7" s="3">
        <v>18</v>
      </c>
      <c r="K7" s="3" t="s">
        <v>126</v>
      </c>
      <c r="L7" s="11">
        <f t="shared" si="0"/>
        <v>180000</v>
      </c>
      <c r="M7" s="11"/>
      <c r="N7" s="20">
        <v>18000</v>
      </c>
      <c r="O7" s="3" t="s">
        <v>48</v>
      </c>
    </row>
    <row r="8" spans="2:15" x14ac:dyDescent="0.45">
      <c r="B8" s="3" t="s">
        <v>138</v>
      </c>
      <c r="C8" s="3" t="s">
        <v>139</v>
      </c>
      <c r="D8" s="3" t="s">
        <v>129</v>
      </c>
      <c r="E8" s="3">
        <v>81</v>
      </c>
      <c r="F8" s="3">
        <v>5</v>
      </c>
      <c r="G8" s="3" t="s">
        <v>140</v>
      </c>
      <c r="H8" s="3" t="s">
        <v>141</v>
      </c>
      <c r="I8" s="3">
        <v>4</v>
      </c>
      <c r="J8" s="3">
        <v>24</v>
      </c>
      <c r="K8" s="21" t="s">
        <v>142</v>
      </c>
      <c r="L8" s="11">
        <f t="shared" si="0"/>
        <v>240000</v>
      </c>
      <c r="M8" s="11"/>
      <c r="N8" s="20">
        <v>48000</v>
      </c>
      <c r="O8" s="3" t="s">
        <v>205</v>
      </c>
    </row>
    <row r="9" spans="2:15" x14ac:dyDescent="0.45">
      <c r="B9" s="3" t="s">
        <v>143</v>
      </c>
      <c r="C9" s="3" t="s">
        <v>144</v>
      </c>
      <c r="D9" s="3" t="s">
        <v>123</v>
      </c>
      <c r="E9" s="3">
        <v>93</v>
      </c>
      <c r="F9" s="3">
        <v>1</v>
      </c>
      <c r="G9" s="3" t="s">
        <v>124</v>
      </c>
      <c r="H9" s="3" t="s">
        <v>145</v>
      </c>
      <c r="I9" s="3">
        <v>4</v>
      </c>
      <c r="J9" s="3">
        <v>28</v>
      </c>
      <c r="K9" s="3" t="s">
        <v>126</v>
      </c>
      <c r="L9" s="11">
        <f t="shared" si="0"/>
        <v>280000</v>
      </c>
      <c r="M9" s="11"/>
      <c r="N9" s="20">
        <v>0</v>
      </c>
      <c r="O9" s="3" t="s">
        <v>204</v>
      </c>
    </row>
    <row r="10" spans="2:15" x14ac:dyDescent="0.45">
      <c r="B10" s="3" t="s">
        <v>146</v>
      </c>
      <c r="C10" s="3" t="s">
        <v>147</v>
      </c>
      <c r="D10" s="3" t="s">
        <v>129</v>
      </c>
      <c r="E10" s="3">
        <v>64</v>
      </c>
      <c r="F10" s="3">
        <v>5</v>
      </c>
      <c r="G10" s="3" t="s">
        <v>120</v>
      </c>
      <c r="H10" s="3" t="s">
        <v>137</v>
      </c>
      <c r="I10" s="3">
        <v>2</v>
      </c>
      <c r="J10" s="3">
        <v>12</v>
      </c>
      <c r="K10" s="3" t="s">
        <v>148</v>
      </c>
      <c r="L10" s="11">
        <f t="shared" si="0"/>
        <v>156000</v>
      </c>
      <c r="M10" s="11"/>
      <c r="N10" s="20">
        <v>15600</v>
      </c>
      <c r="O10" s="3" t="s">
        <v>205</v>
      </c>
    </row>
    <row r="11" spans="2:15" x14ac:dyDescent="0.45">
      <c r="B11" s="3" t="s">
        <v>149</v>
      </c>
      <c r="C11" s="3" t="s">
        <v>150</v>
      </c>
      <c r="D11" s="3" t="s">
        <v>136</v>
      </c>
      <c r="E11" s="3">
        <v>80</v>
      </c>
      <c r="F11" s="3">
        <v>4</v>
      </c>
      <c r="G11" s="3" t="s">
        <v>140</v>
      </c>
      <c r="H11" s="3" t="s">
        <v>125</v>
      </c>
      <c r="I11" s="3">
        <v>2</v>
      </c>
      <c r="J11" s="3">
        <v>12</v>
      </c>
      <c r="K11" s="21" t="s">
        <v>148</v>
      </c>
      <c r="L11" s="11">
        <f t="shared" si="0"/>
        <v>156000</v>
      </c>
      <c r="M11" s="11"/>
      <c r="N11" s="20">
        <v>31200</v>
      </c>
      <c r="O11" s="3" t="s">
        <v>48</v>
      </c>
    </row>
    <row r="12" spans="2:15" x14ac:dyDescent="0.45">
      <c r="B12" s="3" t="s">
        <v>151</v>
      </c>
      <c r="C12" s="3" t="s">
        <v>152</v>
      </c>
      <c r="D12" s="3" t="s">
        <v>153</v>
      </c>
      <c r="E12" s="3">
        <v>93</v>
      </c>
      <c r="F12" s="3">
        <v>4</v>
      </c>
      <c r="G12" s="3" t="s">
        <v>130</v>
      </c>
      <c r="H12" s="3" t="s">
        <v>133</v>
      </c>
      <c r="I12" s="3">
        <v>4</v>
      </c>
      <c r="J12" s="3">
        <v>24</v>
      </c>
      <c r="K12" s="3" t="s">
        <v>154</v>
      </c>
      <c r="L12" s="11">
        <f t="shared" si="0"/>
        <v>288000</v>
      </c>
      <c r="M12" s="11"/>
      <c r="N12" s="20">
        <v>57600</v>
      </c>
      <c r="O12" s="3" t="s">
        <v>48</v>
      </c>
    </row>
    <row r="13" spans="2:15" x14ac:dyDescent="0.45">
      <c r="B13" s="3" t="s">
        <v>155</v>
      </c>
      <c r="C13" s="3" t="s">
        <v>156</v>
      </c>
      <c r="D13" s="3" t="s">
        <v>129</v>
      </c>
      <c r="E13" s="3">
        <v>50</v>
      </c>
      <c r="F13" s="3">
        <v>2</v>
      </c>
      <c r="G13" s="3" t="s">
        <v>120</v>
      </c>
      <c r="H13" s="3" t="s">
        <v>133</v>
      </c>
      <c r="I13" s="3">
        <v>3</v>
      </c>
      <c r="J13" s="3">
        <v>18</v>
      </c>
      <c r="K13" s="3" t="s">
        <v>142</v>
      </c>
      <c r="L13" s="11">
        <f t="shared" si="0"/>
        <v>180000</v>
      </c>
      <c r="M13" s="11"/>
      <c r="N13" s="20">
        <v>18000</v>
      </c>
      <c r="O13" s="3" t="s">
        <v>48</v>
      </c>
    </row>
    <row r="14" spans="2:15" x14ac:dyDescent="0.45">
      <c r="B14" s="3" t="s">
        <v>157</v>
      </c>
      <c r="C14" s="3" t="s">
        <v>158</v>
      </c>
      <c r="D14" s="3" t="s">
        <v>123</v>
      </c>
      <c r="E14" s="3">
        <v>95</v>
      </c>
      <c r="F14" s="3">
        <v>1</v>
      </c>
      <c r="G14" s="3" t="s">
        <v>130</v>
      </c>
      <c r="H14" s="3" t="s">
        <v>125</v>
      </c>
      <c r="I14" s="3">
        <v>3</v>
      </c>
      <c r="J14" s="3">
        <v>27</v>
      </c>
      <c r="K14" s="21" t="s">
        <v>159</v>
      </c>
      <c r="L14" s="11">
        <f t="shared" si="0"/>
        <v>270000</v>
      </c>
      <c r="M14" s="11"/>
      <c r="N14" s="20">
        <v>54000</v>
      </c>
      <c r="O14" s="3" t="s">
        <v>48</v>
      </c>
    </row>
    <row r="15" spans="2:15" x14ac:dyDescent="0.45">
      <c r="B15" s="3" t="s">
        <v>160</v>
      </c>
      <c r="C15" s="3" t="s">
        <v>161</v>
      </c>
      <c r="D15" s="3" t="s">
        <v>153</v>
      </c>
      <c r="E15" s="3">
        <v>65</v>
      </c>
      <c r="F15" s="3">
        <v>1</v>
      </c>
      <c r="G15" s="3" t="s">
        <v>124</v>
      </c>
      <c r="H15" s="3" t="s">
        <v>145</v>
      </c>
      <c r="I15" s="3">
        <v>5</v>
      </c>
      <c r="J15" s="3">
        <v>20</v>
      </c>
      <c r="K15" s="3" t="s">
        <v>142</v>
      </c>
      <c r="L15" s="11">
        <f t="shared" si="0"/>
        <v>200000</v>
      </c>
      <c r="M15" s="11"/>
      <c r="N15" s="20">
        <v>0</v>
      </c>
      <c r="O15" s="3" t="s">
        <v>204</v>
      </c>
    </row>
    <row r="16" spans="2:15" x14ac:dyDescent="0.45">
      <c r="B16" s="3" t="s">
        <v>162</v>
      </c>
      <c r="C16" s="3" t="s">
        <v>163</v>
      </c>
      <c r="D16" s="3" t="s">
        <v>136</v>
      </c>
      <c r="E16" s="3">
        <v>73</v>
      </c>
      <c r="F16" s="3">
        <v>5</v>
      </c>
      <c r="G16" s="3" t="s">
        <v>164</v>
      </c>
      <c r="H16" s="3" t="s">
        <v>165</v>
      </c>
      <c r="I16" s="3">
        <v>7</v>
      </c>
      <c r="J16" s="3">
        <v>59</v>
      </c>
      <c r="K16" s="3" t="s">
        <v>166</v>
      </c>
      <c r="L16" s="11">
        <v>650000</v>
      </c>
      <c r="M16" s="11"/>
      <c r="N16" s="20">
        <v>150000</v>
      </c>
      <c r="O16" s="3" t="s">
        <v>205</v>
      </c>
    </row>
    <row r="17" spans="2:15" x14ac:dyDescent="0.45">
      <c r="B17" s="3" t="s">
        <v>167</v>
      </c>
      <c r="C17" s="3" t="s">
        <v>168</v>
      </c>
      <c r="D17" s="3" t="s">
        <v>129</v>
      </c>
      <c r="E17" s="3">
        <v>82</v>
      </c>
      <c r="F17" s="3">
        <v>1</v>
      </c>
      <c r="G17" s="3" t="s">
        <v>169</v>
      </c>
      <c r="H17" s="3" t="s">
        <v>170</v>
      </c>
      <c r="I17" s="3">
        <v>6</v>
      </c>
      <c r="J17" s="3">
        <v>54</v>
      </c>
      <c r="K17" s="21" t="s">
        <v>166</v>
      </c>
      <c r="L17" s="11">
        <f t="shared" si="0"/>
        <v>648000</v>
      </c>
      <c r="M17" s="11"/>
      <c r="N17" s="20">
        <v>64800</v>
      </c>
      <c r="O17" s="3" t="s">
        <v>48</v>
      </c>
    </row>
    <row r="18" spans="2:15" x14ac:dyDescent="0.45">
      <c r="B18" s="3" t="s">
        <v>171</v>
      </c>
      <c r="C18" s="3" t="s">
        <v>172</v>
      </c>
      <c r="D18" s="3" t="s">
        <v>153</v>
      </c>
      <c r="E18" s="3">
        <v>51</v>
      </c>
      <c r="F18" s="3">
        <v>2</v>
      </c>
      <c r="G18" s="3" t="s">
        <v>169</v>
      </c>
      <c r="H18" s="3" t="s">
        <v>125</v>
      </c>
      <c r="I18" s="3">
        <v>2</v>
      </c>
      <c r="J18" s="3">
        <v>16</v>
      </c>
      <c r="K18" s="3" t="s">
        <v>166</v>
      </c>
      <c r="L18" s="11">
        <f t="shared" si="0"/>
        <v>192000</v>
      </c>
      <c r="M18" s="11"/>
      <c r="N18" s="20">
        <v>19200</v>
      </c>
      <c r="O18" s="3" t="s">
        <v>48</v>
      </c>
    </row>
    <row r="19" spans="2:15" x14ac:dyDescent="0.45">
      <c r="B19" s="3" t="s">
        <v>173</v>
      </c>
      <c r="C19" s="3" t="s">
        <v>174</v>
      </c>
      <c r="D19" s="3" t="s">
        <v>153</v>
      </c>
      <c r="E19" s="3">
        <v>83</v>
      </c>
      <c r="F19" s="3">
        <v>1</v>
      </c>
      <c r="G19" s="3" t="s">
        <v>124</v>
      </c>
      <c r="H19" s="3" t="s">
        <v>175</v>
      </c>
      <c r="I19" s="3">
        <v>1</v>
      </c>
      <c r="J19" s="3">
        <v>4</v>
      </c>
      <c r="K19" s="3" t="s">
        <v>142</v>
      </c>
      <c r="L19" s="11">
        <f t="shared" si="0"/>
        <v>40000</v>
      </c>
      <c r="M19" s="11"/>
      <c r="N19" s="20">
        <v>0</v>
      </c>
      <c r="O19" s="3" t="s">
        <v>204</v>
      </c>
    </row>
    <row r="20" spans="2:15" x14ac:dyDescent="0.45">
      <c r="B20" s="3" t="s">
        <v>176</v>
      </c>
      <c r="C20" s="3" t="s">
        <v>177</v>
      </c>
      <c r="D20" s="3" t="s">
        <v>136</v>
      </c>
      <c r="E20" s="3">
        <v>56</v>
      </c>
      <c r="F20" s="3">
        <v>1</v>
      </c>
      <c r="G20" s="3" t="s">
        <v>124</v>
      </c>
      <c r="H20" s="3" t="s">
        <v>175</v>
      </c>
      <c r="I20" s="3">
        <v>6</v>
      </c>
      <c r="J20" s="3">
        <v>54</v>
      </c>
      <c r="K20" s="3" t="s">
        <v>142</v>
      </c>
      <c r="L20" s="11">
        <f t="shared" si="0"/>
        <v>540000</v>
      </c>
      <c r="M20" s="11"/>
      <c r="N20" s="20">
        <v>0</v>
      </c>
      <c r="O20" s="3" t="s">
        <v>204</v>
      </c>
    </row>
    <row r="21" spans="2:15" x14ac:dyDescent="0.45">
      <c r="B21" s="3" t="s">
        <v>178</v>
      </c>
      <c r="C21" s="3" t="s">
        <v>179</v>
      </c>
      <c r="D21" s="3" t="s">
        <v>153</v>
      </c>
      <c r="E21" s="3">
        <v>89</v>
      </c>
      <c r="F21" s="3">
        <v>2</v>
      </c>
      <c r="G21" s="3" t="s">
        <v>180</v>
      </c>
      <c r="H21" s="3" t="s">
        <v>133</v>
      </c>
      <c r="I21" s="3">
        <v>6</v>
      </c>
      <c r="J21" s="3">
        <v>36</v>
      </c>
      <c r="K21" s="21" t="s">
        <v>142</v>
      </c>
      <c r="L21" s="11">
        <f>J21*IF(K21="평일",10000,IF(K21="심야",12000,13000))</f>
        <v>360000</v>
      </c>
      <c r="M21" s="11"/>
      <c r="N21" s="20">
        <v>72000</v>
      </c>
      <c r="O21" s="3" t="s">
        <v>48</v>
      </c>
    </row>
    <row r="22" spans="2:15" x14ac:dyDescent="0.45">
      <c r="B22" s="3" t="s">
        <v>181</v>
      </c>
      <c r="C22" s="3" t="s">
        <v>182</v>
      </c>
      <c r="D22" s="3" t="s">
        <v>153</v>
      </c>
      <c r="E22" s="3">
        <v>88</v>
      </c>
      <c r="F22" s="3">
        <v>5</v>
      </c>
      <c r="G22" s="3" t="s">
        <v>124</v>
      </c>
      <c r="H22" s="3" t="s">
        <v>175</v>
      </c>
      <c r="I22" s="3">
        <v>7</v>
      </c>
      <c r="J22" s="3">
        <v>28</v>
      </c>
      <c r="K22" s="3" t="s">
        <v>148</v>
      </c>
      <c r="L22" s="11">
        <f t="shared" si="0"/>
        <v>364000</v>
      </c>
      <c r="M22" s="11"/>
      <c r="N22" s="20">
        <v>0</v>
      </c>
      <c r="O22" s="3" t="s">
        <v>205</v>
      </c>
    </row>
    <row r="23" spans="2:15" x14ac:dyDescent="0.45">
      <c r="B23" s="3" t="s">
        <v>183</v>
      </c>
      <c r="C23" s="3" t="s">
        <v>184</v>
      </c>
      <c r="D23" s="3" t="s">
        <v>129</v>
      </c>
      <c r="E23" s="3">
        <v>64</v>
      </c>
      <c r="F23" s="3">
        <v>5</v>
      </c>
      <c r="G23" s="3" t="s">
        <v>130</v>
      </c>
      <c r="H23" s="3" t="s">
        <v>141</v>
      </c>
      <c r="I23" s="3">
        <v>2</v>
      </c>
      <c r="J23" s="3">
        <v>8</v>
      </c>
      <c r="K23" s="3" t="s">
        <v>185</v>
      </c>
      <c r="L23" s="11">
        <f t="shared" si="0"/>
        <v>104000</v>
      </c>
      <c r="M23" s="11"/>
      <c r="N23" s="20">
        <v>20800</v>
      </c>
      <c r="O23" s="3" t="s">
        <v>205</v>
      </c>
    </row>
    <row r="24" spans="2:15" x14ac:dyDescent="0.45">
      <c r="B24" s="3" t="s">
        <v>186</v>
      </c>
      <c r="C24" s="3" t="s">
        <v>187</v>
      </c>
      <c r="D24" s="3" t="s">
        <v>153</v>
      </c>
      <c r="E24" s="3">
        <v>89</v>
      </c>
      <c r="F24" s="3">
        <v>3</v>
      </c>
      <c r="G24" s="3" t="s">
        <v>124</v>
      </c>
      <c r="H24" s="3" t="s">
        <v>141</v>
      </c>
      <c r="I24" s="3">
        <v>1</v>
      </c>
      <c r="J24" s="3">
        <v>4</v>
      </c>
      <c r="K24" s="21" t="s">
        <v>154</v>
      </c>
      <c r="L24" s="11">
        <f t="shared" si="0"/>
        <v>48000</v>
      </c>
      <c r="M24" s="11"/>
      <c r="N24" s="20">
        <v>0</v>
      </c>
      <c r="O24" s="3" t="s">
        <v>48</v>
      </c>
    </row>
    <row r="25" spans="2:15" x14ac:dyDescent="0.45">
      <c r="B25" s="3" t="s">
        <v>188</v>
      </c>
      <c r="C25" s="3" t="s">
        <v>189</v>
      </c>
      <c r="D25" s="3" t="s">
        <v>129</v>
      </c>
      <c r="E25" s="3">
        <v>53</v>
      </c>
      <c r="F25" s="3">
        <v>1</v>
      </c>
      <c r="G25" s="3" t="s">
        <v>124</v>
      </c>
      <c r="H25" s="3" t="s">
        <v>175</v>
      </c>
      <c r="I25" s="3">
        <v>5</v>
      </c>
      <c r="J25" s="3">
        <v>45</v>
      </c>
      <c r="K25" s="3" t="s">
        <v>148</v>
      </c>
      <c r="L25" s="11">
        <f t="shared" si="0"/>
        <v>585000</v>
      </c>
      <c r="M25" s="11"/>
      <c r="N25" s="20">
        <v>0</v>
      </c>
      <c r="O25" s="3" t="s">
        <v>204</v>
      </c>
    </row>
    <row r="26" spans="2:15" x14ac:dyDescent="0.45">
      <c r="B26" s="3" t="s">
        <v>190</v>
      </c>
      <c r="C26" s="3" t="s">
        <v>191</v>
      </c>
      <c r="D26" s="3" t="s">
        <v>136</v>
      </c>
      <c r="E26" s="3">
        <v>53</v>
      </c>
      <c r="F26" s="3">
        <v>4</v>
      </c>
      <c r="G26" s="3" t="s">
        <v>169</v>
      </c>
      <c r="H26" s="3" t="s">
        <v>165</v>
      </c>
      <c r="I26" s="3">
        <v>1</v>
      </c>
      <c r="J26" s="3">
        <v>8</v>
      </c>
      <c r="K26" s="3" t="s">
        <v>142</v>
      </c>
      <c r="L26" s="11">
        <f t="shared" si="0"/>
        <v>80000</v>
      </c>
      <c r="M26" s="11"/>
      <c r="N26" s="20">
        <v>8000</v>
      </c>
      <c r="O26" s="3" t="s">
        <v>48</v>
      </c>
    </row>
    <row r="27" spans="2:15" x14ac:dyDescent="0.45">
      <c r="B27" s="3" t="s">
        <v>192</v>
      </c>
      <c r="C27" s="3" t="s">
        <v>193</v>
      </c>
      <c r="D27" s="3" t="s">
        <v>153</v>
      </c>
      <c r="E27" s="3">
        <v>77</v>
      </c>
      <c r="F27" s="3">
        <v>1</v>
      </c>
      <c r="G27" s="3" t="s">
        <v>130</v>
      </c>
      <c r="H27" s="3" t="s">
        <v>170</v>
      </c>
      <c r="I27" s="3">
        <v>7</v>
      </c>
      <c r="J27" s="3">
        <v>70</v>
      </c>
      <c r="K27" s="3" t="s">
        <v>142</v>
      </c>
      <c r="L27" s="11">
        <f t="shared" si="0"/>
        <v>700000</v>
      </c>
      <c r="M27" s="11"/>
      <c r="N27" s="20">
        <v>140000</v>
      </c>
      <c r="O27" s="3" t="s">
        <v>48</v>
      </c>
    </row>
    <row r="28" spans="2:15" x14ac:dyDescent="0.45">
      <c r="B28" s="3" t="s">
        <v>194</v>
      </c>
      <c r="C28" s="3" t="s">
        <v>195</v>
      </c>
      <c r="D28" s="3" t="s">
        <v>153</v>
      </c>
      <c r="E28" s="3">
        <v>85</v>
      </c>
      <c r="F28" s="3">
        <v>3</v>
      </c>
      <c r="G28" s="3" t="s">
        <v>169</v>
      </c>
      <c r="H28" s="3" t="s">
        <v>165</v>
      </c>
      <c r="I28" s="3">
        <v>5</v>
      </c>
      <c r="J28" s="3">
        <v>40</v>
      </c>
      <c r="K28" s="21" t="s">
        <v>148</v>
      </c>
      <c r="L28" s="11">
        <f t="shared" si="0"/>
        <v>520000</v>
      </c>
      <c r="M28" s="11"/>
      <c r="N28" s="20">
        <v>52000</v>
      </c>
      <c r="O28" s="3" t="s">
        <v>48</v>
      </c>
    </row>
    <row r="29" spans="2:15" x14ac:dyDescent="0.45">
      <c r="B29" s="3" t="s">
        <v>196</v>
      </c>
      <c r="C29" s="3" t="s">
        <v>197</v>
      </c>
      <c r="D29" s="3" t="s">
        <v>136</v>
      </c>
      <c r="E29" s="3">
        <v>79</v>
      </c>
      <c r="F29" s="3">
        <v>5</v>
      </c>
      <c r="G29" s="3" t="s">
        <v>130</v>
      </c>
      <c r="H29" s="3" t="s">
        <v>165</v>
      </c>
      <c r="I29" s="3">
        <v>2</v>
      </c>
      <c r="J29" s="3">
        <v>16</v>
      </c>
      <c r="K29" s="3" t="s">
        <v>154</v>
      </c>
      <c r="L29" s="11">
        <f t="shared" si="0"/>
        <v>192000</v>
      </c>
      <c r="M29" s="11"/>
      <c r="N29" s="20">
        <v>38400</v>
      </c>
      <c r="O29" s="3" t="s">
        <v>205</v>
      </c>
    </row>
    <row r="31" spans="2:15" x14ac:dyDescent="0.45">
      <c r="B31" s="22" t="s">
        <v>198</v>
      </c>
      <c r="I31" s="22" t="s">
        <v>199</v>
      </c>
    </row>
    <row r="32" spans="2:15" x14ac:dyDescent="0.45">
      <c r="B32" s="23" t="s">
        <v>200</v>
      </c>
      <c r="C32" s="24">
        <v>5</v>
      </c>
      <c r="D32" s="24">
        <v>4</v>
      </c>
      <c r="E32" s="24">
        <v>3</v>
      </c>
      <c r="F32" s="24">
        <v>2</v>
      </c>
      <c r="G32" s="24">
        <v>1</v>
      </c>
      <c r="I32" s="14" t="s">
        <v>201</v>
      </c>
      <c r="J32" s="14" t="s">
        <v>202</v>
      </c>
    </row>
    <row r="33" spans="2:10" x14ac:dyDescent="0.45">
      <c r="B33" s="23" t="s">
        <v>203</v>
      </c>
      <c r="C33" s="11">
        <v>500000</v>
      </c>
      <c r="D33" s="11">
        <v>600000</v>
      </c>
      <c r="E33" s="11">
        <v>700000</v>
      </c>
      <c r="F33" s="11">
        <v>800000</v>
      </c>
      <c r="G33" s="11">
        <v>900000</v>
      </c>
      <c r="I33" s="10" t="s">
        <v>130</v>
      </c>
      <c r="J33" s="25">
        <v>0.2</v>
      </c>
    </row>
    <row r="34" spans="2:10" x14ac:dyDescent="0.45">
      <c r="I34" s="10" t="s">
        <v>120</v>
      </c>
      <c r="J34" s="25">
        <v>0.1</v>
      </c>
    </row>
    <row r="35" spans="2:10" x14ac:dyDescent="0.45">
      <c r="I35" s="10" t="s">
        <v>124</v>
      </c>
      <c r="J35" s="25">
        <v>0</v>
      </c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L32"/>
  <sheetViews>
    <sheetView zoomScaleNormal="100" workbookViewId="0"/>
  </sheetViews>
  <sheetFormatPr defaultRowHeight="17" x14ac:dyDescent="0.45"/>
  <cols>
    <col min="1" max="1" width="2" customWidth="1"/>
    <col min="3" max="3" width="16" bestFit="1" customWidth="1"/>
    <col min="4" max="4" width="13.25" bestFit="1" customWidth="1"/>
    <col min="5" max="5" width="9" bestFit="1" customWidth="1"/>
    <col min="8" max="8" width="15.25" customWidth="1"/>
    <col min="11" max="11" width="13" bestFit="1" customWidth="1"/>
  </cols>
  <sheetData>
    <row r="1" spans="2:12" x14ac:dyDescent="0.45">
      <c r="B1" t="s">
        <v>54</v>
      </c>
    </row>
    <row r="2" spans="2:12" x14ac:dyDescent="0.45">
      <c r="B2" s="9" t="s">
        <v>55</v>
      </c>
      <c r="C2" s="14" t="s">
        <v>56</v>
      </c>
      <c r="D2" s="3" t="s">
        <v>57</v>
      </c>
      <c r="E2" s="3" t="s">
        <v>58</v>
      </c>
      <c r="F2" s="3" t="s">
        <v>59</v>
      </c>
      <c r="G2" s="3" t="s">
        <v>60</v>
      </c>
      <c r="H2" s="3" t="s">
        <v>61</v>
      </c>
      <c r="I2" s="3" t="s">
        <v>62</v>
      </c>
      <c r="J2" s="12" t="s">
        <v>63</v>
      </c>
      <c r="K2" s="13" t="s">
        <v>64</v>
      </c>
      <c r="L2" s="13" t="s">
        <v>65</v>
      </c>
    </row>
    <row r="3" spans="2:12" x14ac:dyDescent="0.45">
      <c r="B3" s="15" t="s">
        <v>66</v>
      </c>
      <c r="C3" s="10" t="s">
        <v>67</v>
      </c>
      <c r="D3" s="10">
        <v>24</v>
      </c>
      <c r="E3" s="10">
        <v>1</v>
      </c>
      <c r="F3" s="10">
        <v>100</v>
      </c>
      <c r="G3" s="10">
        <v>75</v>
      </c>
      <c r="H3" s="10">
        <v>75</v>
      </c>
      <c r="I3" s="10">
        <v>250</v>
      </c>
      <c r="J3" s="3"/>
      <c r="K3" s="16">
        <v>3.5000000000000003E-2</v>
      </c>
      <c r="L3" s="3" t="s">
        <v>48</v>
      </c>
    </row>
    <row r="4" spans="2:12" x14ac:dyDescent="0.45">
      <c r="B4" s="9" t="s">
        <v>68</v>
      </c>
      <c r="C4" s="10" t="s">
        <v>69</v>
      </c>
      <c r="D4" s="10">
        <v>25</v>
      </c>
      <c r="E4" s="10">
        <v>0</v>
      </c>
      <c r="F4" s="10">
        <v>90</v>
      </c>
      <c r="G4" s="10">
        <v>80</v>
      </c>
      <c r="H4" s="10">
        <v>70</v>
      </c>
      <c r="I4" s="10">
        <v>240</v>
      </c>
      <c r="J4" s="3"/>
      <c r="K4" s="16">
        <v>0.04</v>
      </c>
      <c r="L4" s="3" t="s">
        <v>104</v>
      </c>
    </row>
    <row r="5" spans="2:12" x14ac:dyDescent="0.45">
      <c r="B5" s="15" t="s">
        <v>70</v>
      </c>
      <c r="C5" s="10" t="s">
        <v>71</v>
      </c>
      <c r="D5" s="10">
        <v>25</v>
      </c>
      <c r="E5" s="10">
        <v>0</v>
      </c>
      <c r="F5" s="10">
        <v>80</v>
      </c>
      <c r="G5" s="10">
        <v>100</v>
      </c>
      <c r="H5" s="10">
        <v>85</v>
      </c>
      <c r="I5" s="10">
        <v>265</v>
      </c>
      <c r="J5" s="3"/>
      <c r="K5" s="16">
        <v>0.04</v>
      </c>
      <c r="L5" s="3" t="s">
        <v>104</v>
      </c>
    </row>
    <row r="6" spans="2:12" x14ac:dyDescent="0.45">
      <c r="B6" s="9" t="s">
        <v>72</v>
      </c>
      <c r="C6" s="10" t="s">
        <v>73</v>
      </c>
      <c r="D6" s="10">
        <v>17</v>
      </c>
      <c r="E6" s="10">
        <v>8</v>
      </c>
      <c r="F6" s="10">
        <v>90</v>
      </c>
      <c r="G6" s="10">
        <v>85</v>
      </c>
      <c r="H6" s="10">
        <v>90</v>
      </c>
      <c r="I6" s="10">
        <v>265</v>
      </c>
      <c r="J6" s="3"/>
      <c r="K6" s="16">
        <v>3.5000000000000003E-2</v>
      </c>
      <c r="L6" s="3" t="s">
        <v>105</v>
      </c>
    </row>
    <row r="7" spans="2:12" x14ac:dyDescent="0.45">
      <c r="B7" s="15" t="s">
        <v>74</v>
      </c>
      <c r="C7" s="10" t="s">
        <v>67</v>
      </c>
      <c r="D7" s="10">
        <v>23</v>
      </c>
      <c r="E7" s="10">
        <v>2</v>
      </c>
      <c r="F7" s="10">
        <v>85</v>
      </c>
      <c r="G7" s="10">
        <v>60</v>
      </c>
      <c r="H7" s="10">
        <v>60</v>
      </c>
      <c r="I7" s="10">
        <v>205</v>
      </c>
      <c r="J7" s="3"/>
      <c r="K7" s="16">
        <v>2.5000000000000001E-2</v>
      </c>
      <c r="L7" s="3" t="s">
        <v>48</v>
      </c>
    </row>
    <row r="8" spans="2:12" x14ac:dyDescent="0.45">
      <c r="B8" s="15" t="s">
        <v>75</v>
      </c>
      <c r="C8" s="10" t="s">
        <v>67</v>
      </c>
      <c r="D8" s="10">
        <v>25</v>
      </c>
      <c r="E8" s="10">
        <v>0</v>
      </c>
      <c r="F8" s="10">
        <v>80</v>
      </c>
      <c r="G8" s="10">
        <v>100</v>
      </c>
      <c r="H8" s="10">
        <v>80</v>
      </c>
      <c r="I8" s="10">
        <v>260</v>
      </c>
      <c r="J8" s="3"/>
      <c r="K8" s="16">
        <v>0.04</v>
      </c>
      <c r="L8" s="3" t="s">
        <v>104</v>
      </c>
    </row>
    <row r="9" spans="2:12" x14ac:dyDescent="0.45">
      <c r="B9" s="15" t="s">
        <v>11</v>
      </c>
      <c r="C9" s="10" t="s">
        <v>76</v>
      </c>
      <c r="D9" s="10">
        <v>22</v>
      </c>
      <c r="E9" s="10">
        <v>3</v>
      </c>
      <c r="F9" s="10">
        <v>100</v>
      </c>
      <c r="G9" s="10">
        <v>75</v>
      </c>
      <c r="H9" s="10">
        <v>90</v>
      </c>
      <c r="I9" s="10">
        <v>265</v>
      </c>
      <c r="J9" s="3"/>
      <c r="K9" s="16">
        <v>3.5000000000000003E-2</v>
      </c>
      <c r="L9" s="3" t="s">
        <v>48</v>
      </c>
    </row>
    <row r="10" spans="2:12" x14ac:dyDescent="0.45">
      <c r="B10" s="15" t="s">
        <v>77</v>
      </c>
      <c r="C10" s="10" t="s">
        <v>73</v>
      </c>
      <c r="D10" s="10">
        <v>24</v>
      </c>
      <c r="E10" s="10">
        <v>1</v>
      </c>
      <c r="F10" s="10">
        <v>90</v>
      </c>
      <c r="G10" s="10">
        <v>100</v>
      </c>
      <c r="H10" s="10">
        <v>100</v>
      </c>
      <c r="I10" s="10">
        <v>290</v>
      </c>
      <c r="J10" s="3"/>
      <c r="K10" s="16">
        <v>0.05</v>
      </c>
      <c r="L10" s="3" t="s">
        <v>48</v>
      </c>
    </row>
    <row r="11" spans="2:12" x14ac:dyDescent="0.45">
      <c r="B11" s="15" t="s">
        <v>78</v>
      </c>
      <c r="C11" s="10" t="s">
        <v>79</v>
      </c>
      <c r="D11" s="10">
        <v>23</v>
      </c>
      <c r="E11" s="10">
        <v>2</v>
      </c>
      <c r="F11" s="10">
        <v>70</v>
      </c>
      <c r="G11" s="10">
        <v>90</v>
      </c>
      <c r="H11" s="10">
        <v>70</v>
      </c>
      <c r="I11" s="10">
        <v>230</v>
      </c>
      <c r="J11" s="3"/>
      <c r="K11" s="16">
        <v>0.03</v>
      </c>
      <c r="L11" s="3" t="s">
        <v>48</v>
      </c>
    </row>
    <row r="12" spans="2:12" x14ac:dyDescent="0.45">
      <c r="B12" s="15" t="s">
        <v>80</v>
      </c>
      <c r="C12" s="10" t="s">
        <v>73</v>
      </c>
      <c r="D12" s="10">
        <v>23</v>
      </c>
      <c r="E12" s="10">
        <v>2</v>
      </c>
      <c r="F12" s="10">
        <v>50</v>
      </c>
      <c r="G12" s="10">
        <v>85</v>
      </c>
      <c r="H12" s="10">
        <v>95</v>
      </c>
      <c r="I12" s="10">
        <v>230</v>
      </c>
      <c r="J12" s="3"/>
      <c r="K12" s="16">
        <v>0.03</v>
      </c>
      <c r="L12" s="3" t="s">
        <v>48</v>
      </c>
    </row>
    <row r="13" spans="2:12" x14ac:dyDescent="0.45">
      <c r="B13" s="15" t="s">
        <v>81</v>
      </c>
      <c r="C13" s="10" t="s">
        <v>67</v>
      </c>
      <c r="D13" s="10">
        <v>23</v>
      </c>
      <c r="E13" s="10">
        <v>2</v>
      </c>
      <c r="F13" s="10">
        <v>75</v>
      </c>
      <c r="G13" s="10">
        <v>90</v>
      </c>
      <c r="H13" s="10">
        <v>70</v>
      </c>
      <c r="I13" s="10">
        <v>235</v>
      </c>
      <c r="J13" s="3"/>
      <c r="K13" s="16">
        <v>0.03</v>
      </c>
      <c r="L13" s="3" t="s">
        <v>48</v>
      </c>
    </row>
    <row r="14" spans="2:12" x14ac:dyDescent="0.45">
      <c r="B14" s="9" t="s">
        <v>82</v>
      </c>
      <c r="C14" s="10" t="s">
        <v>76</v>
      </c>
      <c r="D14" s="10">
        <v>25</v>
      </c>
      <c r="E14" s="10">
        <v>0</v>
      </c>
      <c r="F14" s="10">
        <v>90</v>
      </c>
      <c r="G14" s="10">
        <v>60</v>
      </c>
      <c r="H14" s="10">
        <v>60</v>
      </c>
      <c r="I14" s="10">
        <v>210</v>
      </c>
      <c r="J14" s="3"/>
      <c r="K14" s="16">
        <v>3.4999999999999996E-2</v>
      </c>
      <c r="L14" s="3" t="s">
        <v>104</v>
      </c>
    </row>
    <row r="15" spans="2:12" x14ac:dyDescent="0.45">
      <c r="B15" s="15" t="s">
        <v>83</v>
      </c>
      <c r="C15" s="10" t="s">
        <v>84</v>
      </c>
      <c r="D15" s="10">
        <v>24</v>
      </c>
      <c r="E15" s="10">
        <v>1</v>
      </c>
      <c r="F15" s="10">
        <v>100</v>
      </c>
      <c r="G15" s="10">
        <v>85</v>
      </c>
      <c r="H15" s="10">
        <v>65</v>
      </c>
      <c r="I15" s="10">
        <v>250</v>
      </c>
      <c r="J15" s="3"/>
      <c r="K15" s="16">
        <v>3.5000000000000003E-2</v>
      </c>
      <c r="L15" s="3" t="s">
        <v>48</v>
      </c>
    </row>
    <row r="16" spans="2:12" x14ac:dyDescent="0.45">
      <c r="B16" s="15" t="s">
        <v>85</v>
      </c>
      <c r="C16" s="10" t="s">
        <v>73</v>
      </c>
      <c r="D16" s="10">
        <v>23</v>
      </c>
      <c r="E16" s="10">
        <v>2</v>
      </c>
      <c r="F16" s="10">
        <v>75</v>
      </c>
      <c r="G16" s="10">
        <v>70</v>
      </c>
      <c r="H16" s="10">
        <v>70</v>
      </c>
      <c r="I16" s="10">
        <v>215</v>
      </c>
      <c r="J16" s="3"/>
      <c r="K16" s="16">
        <v>0.03</v>
      </c>
      <c r="L16" s="3" t="s">
        <v>48</v>
      </c>
    </row>
    <row r="17" spans="2:12" x14ac:dyDescent="0.45">
      <c r="B17" s="15" t="s">
        <v>86</v>
      </c>
      <c r="C17" s="10" t="s">
        <v>84</v>
      </c>
      <c r="D17" s="10">
        <v>25</v>
      </c>
      <c r="E17" s="10">
        <v>0</v>
      </c>
      <c r="F17" s="10">
        <v>70</v>
      </c>
      <c r="G17" s="10">
        <v>55</v>
      </c>
      <c r="H17" s="10">
        <v>90</v>
      </c>
      <c r="I17" s="10">
        <v>215</v>
      </c>
      <c r="J17" s="3"/>
      <c r="K17" s="16">
        <v>3.4999999999999996E-2</v>
      </c>
      <c r="L17" s="3" t="s">
        <v>104</v>
      </c>
    </row>
    <row r="18" spans="2:12" x14ac:dyDescent="0.45">
      <c r="B18" s="15" t="s">
        <v>87</v>
      </c>
      <c r="C18" s="10" t="s">
        <v>79</v>
      </c>
      <c r="D18" s="10">
        <v>25</v>
      </c>
      <c r="E18" s="10">
        <v>0</v>
      </c>
      <c r="F18" s="10">
        <v>60</v>
      </c>
      <c r="G18" s="10">
        <v>80</v>
      </c>
      <c r="H18" s="10">
        <v>60</v>
      </c>
      <c r="I18" s="10">
        <v>200</v>
      </c>
      <c r="J18" s="3"/>
      <c r="K18" s="16">
        <v>3.0000000000000002E-2</v>
      </c>
      <c r="L18" s="3" t="s">
        <v>104</v>
      </c>
    </row>
    <row r="19" spans="2:12" x14ac:dyDescent="0.45">
      <c r="B19" s="15" t="s">
        <v>88</v>
      </c>
      <c r="C19" s="10" t="s">
        <v>67</v>
      </c>
      <c r="D19" s="10">
        <v>25</v>
      </c>
      <c r="E19" s="10">
        <v>0</v>
      </c>
      <c r="F19" s="10">
        <v>80</v>
      </c>
      <c r="G19" s="10">
        <v>75</v>
      </c>
      <c r="H19" s="10">
        <v>85</v>
      </c>
      <c r="I19" s="10">
        <v>240</v>
      </c>
      <c r="J19" s="3"/>
      <c r="K19" s="16">
        <v>0.04</v>
      </c>
      <c r="L19" s="3" t="s">
        <v>104</v>
      </c>
    </row>
    <row r="20" spans="2:12" x14ac:dyDescent="0.45">
      <c r="B20" s="15" t="s">
        <v>89</v>
      </c>
      <c r="C20" s="10" t="s">
        <v>71</v>
      </c>
      <c r="D20" s="10">
        <v>23</v>
      </c>
      <c r="E20" s="10">
        <v>2</v>
      </c>
      <c r="F20" s="10">
        <v>90</v>
      </c>
      <c r="G20" s="10">
        <v>70</v>
      </c>
      <c r="H20" s="10">
        <v>60</v>
      </c>
      <c r="I20" s="10">
        <v>220</v>
      </c>
      <c r="J20" s="3"/>
      <c r="K20" s="16">
        <v>0.03</v>
      </c>
      <c r="L20" s="3" t="s">
        <v>48</v>
      </c>
    </row>
    <row r="21" spans="2:12" x14ac:dyDescent="0.45">
      <c r="B21" s="15" t="s">
        <v>90</v>
      </c>
      <c r="C21" s="10" t="s">
        <v>91</v>
      </c>
      <c r="D21" s="10">
        <v>15</v>
      </c>
      <c r="E21" s="10">
        <v>10</v>
      </c>
      <c r="F21" s="10">
        <v>85</v>
      </c>
      <c r="G21" s="10">
        <v>90</v>
      </c>
      <c r="H21" s="10">
        <v>85</v>
      </c>
      <c r="I21" s="10">
        <v>260</v>
      </c>
      <c r="J21" s="3"/>
      <c r="K21" s="16">
        <v>3.5000000000000003E-2</v>
      </c>
      <c r="L21" s="3" t="s">
        <v>105</v>
      </c>
    </row>
    <row r="22" spans="2:12" x14ac:dyDescent="0.45">
      <c r="B22" s="15" t="s">
        <v>92</v>
      </c>
      <c r="C22" s="10" t="s">
        <v>93</v>
      </c>
      <c r="D22" s="10">
        <v>25</v>
      </c>
      <c r="E22" s="10">
        <v>0</v>
      </c>
      <c r="F22" s="10">
        <v>100</v>
      </c>
      <c r="G22" s="10">
        <v>90</v>
      </c>
      <c r="H22" s="10">
        <v>90</v>
      </c>
      <c r="I22" s="10">
        <v>280</v>
      </c>
      <c r="J22" s="3"/>
      <c r="K22" s="16">
        <v>5.5E-2</v>
      </c>
      <c r="L22" s="3" t="s">
        <v>104</v>
      </c>
    </row>
    <row r="23" spans="2:12" x14ac:dyDescent="0.45">
      <c r="B23" s="15" t="s">
        <v>94</v>
      </c>
      <c r="C23" s="10" t="s">
        <v>73</v>
      </c>
      <c r="D23" s="10">
        <v>25</v>
      </c>
      <c r="E23" s="10">
        <v>0</v>
      </c>
      <c r="F23" s="10">
        <v>100</v>
      </c>
      <c r="G23" s="10">
        <v>65</v>
      </c>
      <c r="H23" s="10">
        <v>90</v>
      </c>
      <c r="I23" s="10">
        <v>255</v>
      </c>
      <c r="J23" s="3"/>
      <c r="K23" s="16">
        <v>0.04</v>
      </c>
      <c r="L23" s="3" t="s">
        <v>104</v>
      </c>
    </row>
    <row r="24" spans="2:12" x14ac:dyDescent="0.45">
      <c r="B24" s="15" t="s">
        <v>95</v>
      </c>
      <c r="C24" s="10" t="s">
        <v>79</v>
      </c>
      <c r="D24" s="10">
        <v>25</v>
      </c>
      <c r="E24" s="10">
        <v>0</v>
      </c>
      <c r="F24" s="10">
        <v>90</v>
      </c>
      <c r="G24" s="10">
        <v>80</v>
      </c>
      <c r="H24" s="10">
        <v>100</v>
      </c>
      <c r="I24" s="10">
        <v>270</v>
      </c>
      <c r="J24" s="3"/>
      <c r="K24" s="16">
        <v>5.5E-2</v>
      </c>
      <c r="L24" s="3" t="s">
        <v>104</v>
      </c>
    </row>
    <row r="25" spans="2:12" x14ac:dyDescent="0.45">
      <c r="B25" s="15" t="s">
        <v>96</v>
      </c>
      <c r="C25" s="10" t="s">
        <v>93</v>
      </c>
      <c r="D25" s="10">
        <v>22</v>
      </c>
      <c r="E25" s="10">
        <v>3</v>
      </c>
      <c r="F25" s="10">
        <v>90</v>
      </c>
      <c r="G25" s="10">
        <v>90</v>
      </c>
      <c r="H25" s="10">
        <v>100</v>
      </c>
      <c r="I25" s="10">
        <v>280</v>
      </c>
      <c r="J25" s="3"/>
      <c r="K25" s="16">
        <v>0.05</v>
      </c>
      <c r="L25" s="3" t="s">
        <v>48</v>
      </c>
    </row>
    <row r="26" spans="2:12" x14ac:dyDescent="0.45">
      <c r="B26" s="15" t="s">
        <v>97</v>
      </c>
      <c r="C26" s="10" t="s">
        <v>67</v>
      </c>
      <c r="D26" s="10">
        <v>24</v>
      </c>
      <c r="E26" s="10">
        <v>1</v>
      </c>
      <c r="F26" s="10">
        <v>65</v>
      </c>
      <c r="G26" s="10">
        <v>100</v>
      </c>
      <c r="H26" s="10">
        <v>80</v>
      </c>
      <c r="I26" s="10">
        <v>245</v>
      </c>
      <c r="J26" s="3"/>
      <c r="K26" s="16">
        <v>3.5000000000000003E-2</v>
      </c>
      <c r="L26" s="3" t="s">
        <v>48</v>
      </c>
    </row>
    <row r="27" spans="2:12" x14ac:dyDescent="0.45">
      <c r="B27" s="15" t="s">
        <v>98</v>
      </c>
      <c r="C27" s="10" t="s">
        <v>79</v>
      </c>
      <c r="D27" s="10">
        <v>20</v>
      </c>
      <c r="E27" s="10">
        <v>5</v>
      </c>
      <c r="F27" s="10">
        <v>70</v>
      </c>
      <c r="G27" s="10">
        <v>75</v>
      </c>
      <c r="H27" s="10">
        <v>90</v>
      </c>
      <c r="I27" s="10">
        <v>235</v>
      </c>
      <c r="J27" s="3"/>
      <c r="K27" s="16">
        <v>0.03</v>
      </c>
      <c r="L27" s="3" t="s">
        <v>48</v>
      </c>
    </row>
    <row r="28" spans="2:12" x14ac:dyDescent="0.45">
      <c r="B28" s="15" t="s">
        <v>99</v>
      </c>
      <c r="C28" s="10" t="s">
        <v>91</v>
      </c>
      <c r="D28" s="10">
        <v>25</v>
      </c>
      <c r="E28" s="10">
        <v>0</v>
      </c>
      <c r="F28" s="10">
        <v>70</v>
      </c>
      <c r="G28" s="10">
        <v>100</v>
      </c>
      <c r="H28" s="10">
        <v>80</v>
      </c>
      <c r="I28" s="10">
        <v>250</v>
      </c>
      <c r="J28" s="3"/>
      <c r="K28" s="16">
        <v>0.04</v>
      </c>
      <c r="L28" s="3" t="s">
        <v>104</v>
      </c>
    </row>
    <row r="29" spans="2:12" x14ac:dyDescent="0.45">
      <c r="B29" s="15" t="s">
        <v>100</v>
      </c>
      <c r="C29" s="10" t="s">
        <v>71</v>
      </c>
      <c r="D29" s="10">
        <v>25</v>
      </c>
      <c r="E29" s="10">
        <v>0</v>
      </c>
      <c r="F29" s="10">
        <v>60</v>
      </c>
      <c r="G29" s="10">
        <v>70</v>
      </c>
      <c r="H29" s="10">
        <v>100</v>
      </c>
      <c r="I29" s="10">
        <v>230</v>
      </c>
      <c r="J29" s="3"/>
      <c r="K29" s="16">
        <v>3.4999999999999996E-2</v>
      </c>
      <c r="L29" s="3" t="s">
        <v>104</v>
      </c>
    </row>
    <row r="30" spans="2:12" x14ac:dyDescent="0.45">
      <c r="B30" s="15" t="s">
        <v>101</v>
      </c>
      <c r="C30" s="10" t="s">
        <v>69</v>
      </c>
      <c r="D30" s="10">
        <v>24</v>
      </c>
      <c r="E30" s="10">
        <v>1</v>
      </c>
      <c r="F30" s="10">
        <v>70</v>
      </c>
      <c r="G30" s="10">
        <v>90</v>
      </c>
      <c r="H30" s="10">
        <v>70</v>
      </c>
      <c r="I30" s="10">
        <v>230</v>
      </c>
      <c r="J30" s="3"/>
      <c r="K30" s="16">
        <v>0.03</v>
      </c>
      <c r="L30" s="3" t="s">
        <v>48</v>
      </c>
    </row>
    <row r="31" spans="2:12" x14ac:dyDescent="0.45">
      <c r="B31" s="15" t="s">
        <v>102</v>
      </c>
      <c r="C31" s="10" t="s">
        <v>79</v>
      </c>
      <c r="D31" s="10">
        <v>23</v>
      </c>
      <c r="E31" s="10">
        <v>2</v>
      </c>
      <c r="F31" s="10">
        <v>90</v>
      </c>
      <c r="G31" s="10">
        <v>70</v>
      </c>
      <c r="H31" s="10">
        <v>60</v>
      </c>
      <c r="I31" s="10">
        <v>220</v>
      </c>
      <c r="J31" s="3"/>
      <c r="K31" s="16">
        <v>0.03</v>
      </c>
      <c r="L31" s="3" t="s">
        <v>48</v>
      </c>
    </row>
    <row r="32" spans="2:12" x14ac:dyDescent="0.45">
      <c r="B32" s="15" t="s">
        <v>103</v>
      </c>
      <c r="C32" s="10" t="s">
        <v>69</v>
      </c>
      <c r="D32" s="10">
        <v>25</v>
      </c>
      <c r="E32" s="10">
        <v>0</v>
      </c>
      <c r="F32" s="10">
        <v>55</v>
      </c>
      <c r="G32" s="10">
        <v>100</v>
      </c>
      <c r="H32" s="10">
        <v>60</v>
      </c>
      <c r="I32" s="10">
        <v>215</v>
      </c>
      <c r="J32" s="3"/>
      <c r="K32" s="16">
        <v>3.4999999999999996E-2</v>
      </c>
      <c r="L32" s="3" t="s">
        <v>104</v>
      </c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1"/>
  <sheetViews>
    <sheetView workbookViewId="0"/>
  </sheetViews>
  <sheetFormatPr defaultRowHeight="17" x14ac:dyDescent="0.45"/>
  <cols>
    <col min="1" max="1" width="11" bestFit="1" customWidth="1"/>
    <col min="2" max="2" width="13.75" bestFit="1" customWidth="1"/>
    <col min="3" max="3" width="18.33203125" bestFit="1" customWidth="1"/>
    <col min="4" max="4" width="5.25" bestFit="1" customWidth="1"/>
    <col min="5" max="5" width="11.08203125" bestFit="1" customWidth="1"/>
    <col min="6" max="6" width="8.58203125" bestFit="1" customWidth="1"/>
    <col min="7" max="7" width="22.33203125" bestFit="1" customWidth="1"/>
    <col min="8" max="8" width="2.58203125" customWidth="1"/>
    <col min="9" max="9" width="12.75" customWidth="1"/>
    <col min="10" max="10" width="13.75" bestFit="1" customWidth="1"/>
    <col min="11" max="11" width="17.83203125" bestFit="1" customWidth="1"/>
    <col min="12" max="12" width="8.33203125" bestFit="1" customWidth="1"/>
    <col min="13" max="13" width="7.58203125" bestFit="1" customWidth="1"/>
    <col min="14" max="14" width="6.25" customWidth="1"/>
    <col min="15" max="15" width="10.08203125" customWidth="1"/>
  </cols>
  <sheetData>
    <row r="1" spans="1:13" x14ac:dyDescent="0.45">
      <c r="A1" t="s">
        <v>206</v>
      </c>
      <c r="I1" t="s">
        <v>207</v>
      </c>
    </row>
    <row r="2" spans="1:13" x14ac:dyDescent="0.45">
      <c r="A2" s="3" t="s">
        <v>208</v>
      </c>
      <c r="B2" s="3" t="s">
        <v>209</v>
      </c>
      <c r="C2" s="3" t="s">
        <v>210</v>
      </c>
      <c r="D2" s="3" t="s">
        <v>211</v>
      </c>
      <c r="E2" s="3" t="s">
        <v>212</v>
      </c>
      <c r="F2" s="13" t="s">
        <v>213</v>
      </c>
      <c r="G2" s="13" t="s">
        <v>214</v>
      </c>
      <c r="I2" s="3" t="s">
        <v>208</v>
      </c>
      <c r="J2" s="3" t="s">
        <v>209</v>
      </c>
      <c r="K2" s="3" t="s">
        <v>210</v>
      </c>
      <c r="L2" s="3" t="s">
        <v>215</v>
      </c>
      <c r="M2" s="12" t="s">
        <v>216</v>
      </c>
    </row>
    <row r="3" spans="1:13" x14ac:dyDescent="0.45">
      <c r="A3" s="10" t="s">
        <v>217</v>
      </c>
      <c r="B3" s="10" t="s">
        <v>218</v>
      </c>
      <c r="C3" s="10" t="s">
        <v>219</v>
      </c>
      <c r="D3" s="3">
        <v>1</v>
      </c>
      <c r="E3" s="4">
        <v>44684</v>
      </c>
      <c r="F3" s="11">
        <f>IFERROR(D3*VLOOKUP(TRIM(C3),$K$3:$L$19,2,FALSE),"미수거")</f>
        <v>2000</v>
      </c>
      <c r="G3" s="10" t="s">
        <v>253</v>
      </c>
      <c r="I3" s="10" t="s">
        <v>220</v>
      </c>
      <c r="J3" s="10" t="s">
        <v>221</v>
      </c>
      <c r="K3" s="10" t="s">
        <v>222</v>
      </c>
      <c r="L3" s="11">
        <v>6000</v>
      </c>
      <c r="M3" s="3"/>
    </row>
    <row r="4" spans="1:13" x14ac:dyDescent="0.45">
      <c r="A4" s="10" t="s">
        <v>223</v>
      </c>
      <c r="B4" s="10" t="s">
        <v>224</v>
      </c>
      <c r="C4" s="10" t="s">
        <v>225</v>
      </c>
      <c r="D4" s="3">
        <v>2</v>
      </c>
      <c r="E4" s="4">
        <v>44683</v>
      </c>
      <c r="F4" s="11">
        <f t="shared" ref="F4:F31" si="0">IFERROR(D4*VLOOKUP(TRIM(C4),$K$3:$L$19,2,FALSE),"미수거")</f>
        <v>8000</v>
      </c>
      <c r="G4" s="10" t="s">
        <v>254</v>
      </c>
      <c r="I4" s="10" t="s">
        <v>220</v>
      </c>
      <c r="J4" s="10" t="s">
        <v>221</v>
      </c>
      <c r="K4" s="10" t="s">
        <v>226</v>
      </c>
      <c r="L4" s="11">
        <v>4000</v>
      </c>
      <c r="M4" s="3"/>
    </row>
    <row r="5" spans="1:13" x14ac:dyDescent="0.45">
      <c r="A5" s="10" t="s">
        <v>223</v>
      </c>
      <c r="B5" s="10" t="s">
        <v>227</v>
      </c>
      <c r="C5" s="10" t="s">
        <v>228</v>
      </c>
      <c r="D5" s="3">
        <v>1</v>
      </c>
      <c r="E5" s="4">
        <v>44691</v>
      </c>
      <c r="F5" s="11">
        <f t="shared" si="0"/>
        <v>2000</v>
      </c>
      <c r="G5" s="10" t="s">
        <v>255</v>
      </c>
      <c r="I5" s="10" t="s">
        <v>220</v>
      </c>
      <c r="J5" s="10" t="s">
        <v>229</v>
      </c>
      <c r="K5" s="10" t="s">
        <v>229</v>
      </c>
      <c r="L5" s="11">
        <v>4000</v>
      </c>
      <c r="M5" s="3"/>
    </row>
    <row r="6" spans="1:13" x14ac:dyDescent="0.45">
      <c r="A6" s="10" t="s">
        <v>223</v>
      </c>
      <c r="B6" s="10" t="s">
        <v>227</v>
      </c>
      <c r="C6" s="10" t="s">
        <v>230</v>
      </c>
      <c r="D6" s="3">
        <v>1</v>
      </c>
      <c r="E6" s="4">
        <v>44697</v>
      </c>
      <c r="F6" s="11">
        <f t="shared" si="0"/>
        <v>3000</v>
      </c>
      <c r="G6" s="10" t="s">
        <v>256</v>
      </c>
      <c r="I6" s="10" t="s">
        <v>220</v>
      </c>
      <c r="J6" s="10" t="s">
        <v>231</v>
      </c>
      <c r="K6" s="10" t="s">
        <v>231</v>
      </c>
      <c r="L6" s="11">
        <v>18000</v>
      </c>
      <c r="M6" s="3"/>
    </row>
    <row r="7" spans="1:13" x14ac:dyDescent="0.45">
      <c r="A7" s="10" t="s">
        <v>223</v>
      </c>
      <c r="B7" s="10" t="s">
        <v>232</v>
      </c>
      <c r="C7" s="10" t="s">
        <v>233</v>
      </c>
      <c r="D7" s="3">
        <v>1</v>
      </c>
      <c r="E7" s="4">
        <v>44693</v>
      </c>
      <c r="F7" s="11">
        <f t="shared" si="0"/>
        <v>13000</v>
      </c>
      <c r="G7" s="10" t="s">
        <v>257</v>
      </c>
      <c r="I7" s="10" t="s">
        <v>217</v>
      </c>
      <c r="J7" s="10" t="s">
        <v>234</v>
      </c>
      <c r="K7" s="10" t="s">
        <v>235</v>
      </c>
      <c r="L7" s="11">
        <v>2000</v>
      </c>
      <c r="M7" s="3"/>
    </row>
    <row r="8" spans="1:13" x14ac:dyDescent="0.45">
      <c r="A8" s="10" t="s">
        <v>223</v>
      </c>
      <c r="B8" s="10" t="s">
        <v>232</v>
      </c>
      <c r="C8" s="10" t="s">
        <v>236</v>
      </c>
      <c r="D8" s="3">
        <v>4</v>
      </c>
      <c r="E8" s="4">
        <v>44708</v>
      </c>
      <c r="F8" s="11">
        <f t="shared" si="0"/>
        <v>68000</v>
      </c>
      <c r="G8" s="10" t="s">
        <v>258</v>
      </c>
      <c r="I8" s="10" t="s">
        <v>217</v>
      </c>
      <c r="J8" s="10" t="s">
        <v>234</v>
      </c>
      <c r="K8" s="10" t="s">
        <v>237</v>
      </c>
      <c r="L8" s="11">
        <v>3000</v>
      </c>
      <c r="M8" s="3"/>
    </row>
    <row r="9" spans="1:13" x14ac:dyDescent="0.45">
      <c r="A9" s="10" t="s">
        <v>223</v>
      </c>
      <c r="B9" s="10" t="s">
        <v>223</v>
      </c>
      <c r="C9" s="10" t="s">
        <v>238</v>
      </c>
      <c r="D9" s="3">
        <v>1</v>
      </c>
      <c r="E9" s="4">
        <v>44690</v>
      </c>
      <c r="F9" s="11">
        <f t="shared" si="0"/>
        <v>4000</v>
      </c>
      <c r="G9" s="10" t="s">
        <v>259</v>
      </c>
      <c r="I9" s="10" t="s">
        <v>217</v>
      </c>
      <c r="J9" s="10" t="s">
        <v>239</v>
      </c>
      <c r="K9" s="10" t="s">
        <v>240</v>
      </c>
      <c r="L9" s="11">
        <v>1000</v>
      </c>
      <c r="M9" s="3"/>
    </row>
    <row r="10" spans="1:13" x14ac:dyDescent="0.45">
      <c r="A10" s="10" t="s">
        <v>217</v>
      </c>
      <c r="B10" s="10" t="s">
        <v>234</v>
      </c>
      <c r="C10" s="10" t="s">
        <v>237</v>
      </c>
      <c r="D10" s="3">
        <v>4</v>
      </c>
      <c r="E10" s="4">
        <v>44699</v>
      </c>
      <c r="F10" s="11">
        <f t="shared" si="0"/>
        <v>12000</v>
      </c>
      <c r="G10" s="10" t="s">
        <v>260</v>
      </c>
      <c r="I10" s="10" t="s">
        <v>217</v>
      </c>
      <c r="J10" s="10" t="s">
        <v>218</v>
      </c>
      <c r="K10" s="10" t="s">
        <v>218</v>
      </c>
      <c r="L10" s="11">
        <v>2000</v>
      </c>
      <c r="M10" s="3"/>
    </row>
    <row r="11" spans="1:13" x14ac:dyDescent="0.45">
      <c r="A11" s="10" t="s">
        <v>217</v>
      </c>
      <c r="B11" s="10" t="s">
        <v>239</v>
      </c>
      <c r="C11" s="10" t="s">
        <v>241</v>
      </c>
      <c r="D11" s="3">
        <v>1</v>
      </c>
      <c r="E11" s="4">
        <v>44690</v>
      </c>
      <c r="F11" s="11">
        <f t="shared" si="0"/>
        <v>1000</v>
      </c>
      <c r="G11" s="10" t="s">
        <v>261</v>
      </c>
      <c r="I11" s="10" t="s">
        <v>217</v>
      </c>
      <c r="J11" s="10" t="s">
        <v>242</v>
      </c>
      <c r="K11" s="10" t="s">
        <v>242</v>
      </c>
      <c r="L11" s="11">
        <v>2000</v>
      </c>
      <c r="M11" s="3"/>
    </row>
    <row r="12" spans="1:13" x14ac:dyDescent="0.45">
      <c r="A12" s="10" t="s">
        <v>220</v>
      </c>
      <c r="B12" s="10" t="s">
        <v>229</v>
      </c>
      <c r="C12" s="10" t="s">
        <v>229</v>
      </c>
      <c r="D12" s="3">
        <v>3</v>
      </c>
      <c r="E12" s="4">
        <v>44693</v>
      </c>
      <c r="F12" s="11">
        <f t="shared" si="0"/>
        <v>12000</v>
      </c>
      <c r="G12" s="10" t="s">
        <v>262</v>
      </c>
      <c r="I12" s="10" t="s">
        <v>223</v>
      </c>
      <c r="J12" s="10" t="s">
        <v>224</v>
      </c>
      <c r="K12" s="10" t="s">
        <v>243</v>
      </c>
      <c r="L12" s="11">
        <v>7000</v>
      </c>
      <c r="M12" s="3"/>
    </row>
    <row r="13" spans="1:13" x14ac:dyDescent="0.45">
      <c r="A13" s="10" t="s">
        <v>223</v>
      </c>
      <c r="B13" s="10" t="s">
        <v>232</v>
      </c>
      <c r="C13" s="10" t="s">
        <v>244</v>
      </c>
      <c r="D13" s="3">
        <v>4</v>
      </c>
      <c r="E13" s="4">
        <v>44706</v>
      </c>
      <c r="F13" s="11">
        <f t="shared" si="0"/>
        <v>20000</v>
      </c>
      <c r="G13" s="10" t="s">
        <v>263</v>
      </c>
      <c r="I13" s="10" t="s">
        <v>223</v>
      </c>
      <c r="J13" s="10" t="s">
        <v>224</v>
      </c>
      <c r="K13" s="10" t="s">
        <v>225</v>
      </c>
      <c r="L13" s="11">
        <v>4000</v>
      </c>
      <c r="M13" s="3"/>
    </row>
    <row r="14" spans="1:13" x14ac:dyDescent="0.45">
      <c r="A14" s="10" t="s">
        <v>217</v>
      </c>
      <c r="B14" s="10" t="s">
        <v>242</v>
      </c>
      <c r="C14" s="10" t="s">
        <v>242</v>
      </c>
      <c r="D14" s="3">
        <v>4</v>
      </c>
      <c r="E14" s="4">
        <v>44694</v>
      </c>
      <c r="F14" s="11">
        <f t="shared" si="0"/>
        <v>8000</v>
      </c>
      <c r="G14" s="10" t="s">
        <v>264</v>
      </c>
      <c r="I14" s="10" t="s">
        <v>223</v>
      </c>
      <c r="J14" s="10" t="s">
        <v>227</v>
      </c>
      <c r="K14" s="10" t="s">
        <v>228</v>
      </c>
      <c r="L14" s="11">
        <v>2000</v>
      </c>
      <c r="M14" s="3"/>
    </row>
    <row r="15" spans="1:13" x14ac:dyDescent="0.45">
      <c r="A15" s="10" t="s">
        <v>223</v>
      </c>
      <c r="B15" s="10" t="s">
        <v>227</v>
      </c>
      <c r="C15" s="10" t="s">
        <v>245</v>
      </c>
      <c r="D15" s="3">
        <v>5</v>
      </c>
      <c r="E15" s="4">
        <v>44704</v>
      </c>
      <c r="F15" s="11">
        <f t="shared" si="0"/>
        <v>15000</v>
      </c>
      <c r="G15" s="10" t="s">
        <v>265</v>
      </c>
      <c r="I15" s="10" t="s">
        <v>223</v>
      </c>
      <c r="J15" s="10" t="s">
        <v>227</v>
      </c>
      <c r="K15" s="10" t="s">
        <v>230</v>
      </c>
      <c r="L15" s="11">
        <v>3000</v>
      </c>
      <c r="M15" s="3"/>
    </row>
    <row r="16" spans="1:13" x14ac:dyDescent="0.45">
      <c r="A16" s="10" t="s">
        <v>223</v>
      </c>
      <c r="B16" s="10" t="s">
        <v>232</v>
      </c>
      <c r="C16" s="10" t="s">
        <v>246</v>
      </c>
      <c r="D16" s="3">
        <v>1</v>
      </c>
      <c r="E16" s="4">
        <v>44700</v>
      </c>
      <c r="F16" s="11">
        <f t="shared" si="0"/>
        <v>13000</v>
      </c>
      <c r="G16" s="10" t="s">
        <v>266</v>
      </c>
      <c r="I16" s="10" t="s">
        <v>223</v>
      </c>
      <c r="J16" s="10" t="s">
        <v>232</v>
      </c>
      <c r="K16" s="10" t="s">
        <v>246</v>
      </c>
      <c r="L16" s="11">
        <v>13000</v>
      </c>
      <c r="M16" s="3"/>
    </row>
    <row r="17" spans="1:13" x14ac:dyDescent="0.45">
      <c r="A17" s="10" t="s">
        <v>223</v>
      </c>
      <c r="B17" s="10" t="s">
        <v>223</v>
      </c>
      <c r="C17" s="10" t="s">
        <v>225</v>
      </c>
      <c r="D17" s="3">
        <v>1</v>
      </c>
      <c r="E17" s="4">
        <v>44687</v>
      </c>
      <c r="F17" s="11">
        <f t="shared" si="0"/>
        <v>4000</v>
      </c>
      <c r="G17" s="10" t="s">
        <v>267</v>
      </c>
      <c r="I17" s="10" t="s">
        <v>223</v>
      </c>
      <c r="J17" s="10" t="s">
        <v>232</v>
      </c>
      <c r="K17" s="10" t="s">
        <v>236</v>
      </c>
      <c r="L17" s="11">
        <v>17000</v>
      </c>
      <c r="M17" s="3"/>
    </row>
    <row r="18" spans="1:13" x14ac:dyDescent="0.45">
      <c r="A18" s="10" t="s">
        <v>217</v>
      </c>
      <c r="B18" s="10" t="s">
        <v>242</v>
      </c>
      <c r="C18" s="10" t="s">
        <v>242</v>
      </c>
      <c r="D18" s="3">
        <v>1</v>
      </c>
      <c r="E18" s="4">
        <v>44708</v>
      </c>
      <c r="F18" s="11">
        <f t="shared" si="0"/>
        <v>2000</v>
      </c>
      <c r="G18" s="10" t="s">
        <v>268</v>
      </c>
      <c r="I18" s="10" t="s">
        <v>223</v>
      </c>
      <c r="J18" s="10" t="s">
        <v>232</v>
      </c>
      <c r="K18" s="10" t="s">
        <v>247</v>
      </c>
      <c r="L18" s="11">
        <v>5000</v>
      </c>
      <c r="M18" s="3"/>
    </row>
    <row r="19" spans="1:13" x14ac:dyDescent="0.45">
      <c r="A19" s="10" t="s">
        <v>223</v>
      </c>
      <c r="B19" s="10" t="s">
        <v>224</v>
      </c>
      <c r="C19" s="10" t="s">
        <v>248</v>
      </c>
      <c r="D19" s="3">
        <v>5</v>
      </c>
      <c r="E19" s="4">
        <v>44700</v>
      </c>
      <c r="F19" s="11" t="str">
        <f t="shared" si="0"/>
        <v>미수거</v>
      </c>
      <c r="G19" s="10" t="s">
        <v>269</v>
      </c>
      <c r="I19" s="10" t="s">
        <v>223</v>
      </c>
      <c r="J19" s="10" t="s">
        <v>232</v>
      </c>
      <c r="K19" s="10" t="s">
        <v>249</v>
      </c>
      <c r="L19" s="11">
        <v>8000</v>
      </c>
      <c r="M19" s="3"/>
    </row>
    <row r="20" spans="1:13" x14ac:dyDescent="0.45">
      <c r="A20" s="10" t="s">
        <v>223</v>
      </c>
      <c r="B20" s="10" t="s">
        <v>232</v>
      </c>
      <c r="C20" s="10" t="s">
        <v>236</v>
      </c>
      <c r="D20" s="3">
        <v>1</v>
      </c>
      <c r="E20" s="4">
        <v>44697</v>
      </c>
      <c r="F20" s="11">
        <f t="shared" si="0"/>
        <v>17000</v>
      </c>
      <c r="G20" s="10" t="s">
        <v>270</v>
      </c>
    </row>
    <row r="21" spans="1:13" x14ac:dyDescent="0.45">
      <c r="A21" s="10" t="s">
        <v>223</v>
      </c>
      <c r="B21" s="10" t="s">
        <v>232</v>
      </c>
      <c r="C21" s="10" t="s">
        <v>247</v>
      </c>
      <c r="D21" s="3">
        <v>5</v>
      </c>
      <c r="E21" s="4">
        <v>44706</v>
      </c>
      <c r="F21" s="11">
        <f t="shared" si="0"/>
        <v>25000</v>
      </c>
      <c r="G21" s="10" t="s">
        <v>271</v>
      </c>
    </row>
    <row r="22" spans="1:13" x14ac:dyDescent="0.45">
      <c r="A22" s="10" t="s">
        <v>220</v>
      </c>
      <c r="B22" s="10" t="s">
        <v>221</v>
      </c>
      <c r="C22" s="10" t="s">
        <v>222</v>
      </c>
      <c r="D22" s="3">
        <v>4</v>
      </c>
      <c r="E22" s="4">
        <v>44704</v>
      </c>
      <c r="F22" s="11">
        <f t="shared" si="0"/>
        <v>24000</v>
      </c>
      <c r="G22" s="10" t="s">
        <v>272</v>
      </c>
    </row>
    <row r="23" spans="1:13" x14ac:dyDescent="0.45">
      <c r="A23" s="10" t="s">
        <v>220</v>
      </c>
      <c r="B23" s="10" t="s">
        <v>231</v>
      </c>
      <c r="C23" s="10" t="s">
        <v>231</v>
      </c>
      <c r="D23" s="3">
        <v>3</v>
      </c>
      <c r="E23" s="4">
        <v>44704</v>
      </c>
      <c r="F23" s="11">
        <f t="shared" si="0"/>
        <v>54000</v>
      </c>
      <c r="G23" s="10" t="s">
        <v>273</v>
      </c>
    </row>
    <row r="24" spans="1:13" x14ac:dyDescent="0.45">
      <c r="A24" s="10" t="s">
        <v>223</v>
      </c>
      <c r="B24" s="10" t="s">
        <v>232</v>
      </c>
      <c r="C24" s="10" t="s">
        <v>250</v>
      </c>
      <c r="D24" s="3">
        <v>4</v>
      </c>
      <c r="E24" s="4">
        <v>44705</v>
      </c>
      <c r="F24" s="11" t="str">
        <f t="shared" si="0"/>
        <v>미수거</v>
      </c>
      <c r="G24" s="10" t="s">
        <v>274</v>
      </c>
    </row>
    <row r="25" spans="1:13" x14ac:dyDescent="0.45">
      <c r="A25" s="10" t="s">
        <v>223</v>
      </c>
      <c r="B25" s="10" t="s">
        <v>227</v>
      </c>
      <c r="C25" s="10" t="s">
        <v>228</v>
      </c>
      <c r="D25" s="3">
        <v>1</v>
      </c>
      <c r="E25" s="4">
        <v>44686</v>
      </c>
      <c r="F25" s="11">
        <f t="shared" si="0"/>
        <v>2000</v>
      </c>
      <c r="G25" s="10" t="s">
        <v>255</v>
      </c>
    </row>
    <row r="26" spans="1:13" x14ac:dyDescent="0.45">
      <c r="A26" s="10" t="s">
        <v>251</v>
      </c>
      <c r="B26" s="10" t="s">
        <v>234</v>
      </c>
      <c r="C26" s="10" t="s">
        <v>235</v>
      </c>
      <c r="D26" s="3">
        <v>5</v>
      </c>
      <c r="E26" s="4">
        <v>44693</v>
      </c>
      <c r="F26" s="11">
        <f t="shared" si="0"/>
        <v>10000</v>
      </c>
      <c r="G26" s="10" t="s">
        <v>275</v>
      </c>
    </row>
    <row r="27" spans="1:13" x14ac:dyDescent="0.45">
      <c r="A27" s="10" t="s">
        <v>223</v>
      </c>
      <c r="B27" s="10" t="s">
        <v>252</v>
      </c>
      <c r="C27" s="10" t="s">
        <v>243</v>
      </c>
      <c r="D27" s="3">
        <v>5</v>
      </c>
      <c r="E27" s="4">
        <v>44683</v>
      </c>
      <c r="F27" s="11">
        <f t="shared" si="0"/>
        <v>35000</v>
      </c>
      <c r="G27" s="10" t="s">
        <v>276</v>
      </c>
    </row>
    <row r="28" spans="1:13" x14ac:dyDescent="0.45">
      <c r="A28" s="10" t="s">
        <v>223</v>
      </c>
      <c r="B28" s="10" t="s">
        <v>223</v>
      </c>
      <c r="C28" s="10" t="s">
        <v>225</v>
      </c>
      <c r="D28" s="3">
        <v>3</v>
      </c>
      <c r="E28" s="4">
        <v>44705</v>
      </c>
      <c r="F28" s="11">
        <f t="shared" si="0"/>
        <v>12000</v>
      </c>
      <c r="G28" s="10" t="s">
        <v>277</v>
      </c>
    </row>
    <row r="29" spans="1:13" x14ac:dyDescent="0.45">
      <c r="A29" s="10" t="s">
        <v>223</v>
      </c>
      <c r="B29" s="10" t="s">
        <v>227</v>
      </c>
      <c r="C29" s="10" t="s">
        <v>228</v>
      </c>
      <c r="D29" s="3">
        <v>3</v>
      </c>
      <c r="E29" s="4">
        <v>44711</v>
      </c>
      <c r="F29" s="11">
        <f t="shared" si="0"/>
        <v>6000</v>
      </c>
      <c r="G29" s="10" t="s">
        <v>278</v>
      </c>
    </row>
    <row r="30" spans="1:13" x14ac:dyDescent="0.45">
      <c r="A30" s="10" t="s">
        <v>220</v>
      </c>
      <c r="B30" s="10" t="s">
        <v>221</v>
      </c>
      <c r="C30" s="10" t="s">
        <v>226</v>
      </c>
      <c r="D30" s="3">
        <v>4</v>
      </c>
      <c r="E30" s="4">
        <v>44694</v>
      </c>
      <c r="F30" s="11">
        <f t="shared" si="0"/>
        <v>16000</v>
      </c>
      <c r="G30" s="10" t="s">
        <v>279</v>
      </c>
    </row>
    <row r="31" spans="1:13" x14ac:dyDescent="0.45">
      <c r="A31" s="10" t="s">
        <v>223</v>
      </c>
      <c r="B31" s="10" t="s">
        <v>227</v>
      </c>
      <c r="C31" s="10" t="s">
        <v>230</v>
      </c>
      <c r="D31" s="3">
        <v>3</v>
      </c>
      <c r="E31" s="4">
        <v>44712</v>
      </c>
      <c r="F31" s="11">
        <f t="shared" si="0"/>
        <v>9000</v>
      </c>
      <c r="G31" s="10" t="s">
        <v>280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8"/>
  <sheetViews>
    <sheetView workbookViewId="0"/>
  </sheetViews>
  <sheetFormatPr defaultRowHeight="17" x14ac:dyDescent="0.45"/>
  <cols>
    <col min="1" max="1" width="11" bestFit="1" customWidth="1"/>
    <col min="2" max="2" width="11.08203125" bestFit="1" customWidth="1"/>
    <col min="3" max="3" width="9.33203125" customWidth="1"/>
    <col min="4" max="4" width="11.83203125" bestFit="1" customWidth="1"/>
    <col min="5" max="5" width="18.58203125" bestFit="1" customWidth="1"/>
    <col min="6" max="6" width="8.5" customWidth="1"/>
    <col min="7" max="7" width="9.75" customWidth="1"/>
    <col min="8" max="8" width="9.58203125" customWidth="1"/>
    <col min="9" max="9" width="13" bestFit="1" customWidth="1"/>
  </cols>
  <sheetData>
    <row r="1" spans="1:9" x14ac:dyDescent="0.45">
      <c r="A1" t="s">
        <v>0</v>
      </c>
      <c r="H1" s="1" t="s">
        <v>1</v>
      </c>
      <c r="I1" s="2">
        <v>44562</v>
      </c>
    </row>
    <row r="2" spans="1:9" x14ac:dyDescent="0.4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12" t="s">
        <v>8</v>
      </c>
      <c r="H2" s="13" t="s">
        <v>9</v>
      </c>
      <c r="I2" s="13" t="s">
        <v>10</v>
      </c>
    </row>
    <row r="3" spans="1:9" x14ac:dyDescent="0.45">
      <c r="A3" s="3" t="s">
        <v>11</v>
      </c>
      <c r="B3" s="4">
        <v>24211</v>
      </c>
      <c r="C3" s="3" t="s">
        <v>12</v>
      </c>
      <c r="D3" s="5">
        <v>2500000</v>
      </c>
      <c r="E3" s="6">
        <v>20</v>
      </c>
      <c r="F3" s="7">
        <v>0.05</v>
      </c>
      <c r="G3" s="3"/>
      <c r="H3" s="8" t="s">
        <v>47</v>
      </c>
      <c r="I3" s="3" t="s">
        <v>48</v>
      </c>
    </row>
    <row r="4" spans="1:9" x14ac:dyDescent="0.45">
      <c r="A4" s="3" t="s">
        <v>13</v>
      </c>
      <c r="B4" s="4">
        <v>35347</v>
      </c>
      <c r="C4" s="3" t="s">
        <v>14</v>
      </c>
      <c r="D4" s="5">
        <v>3500000</v>
      </c>
      <c r="E4" s="6">
        <v>40</v>
      </c>
      <c r="F4" s="7">
        <v>0.02</v>
      </c>
      <c r="G4" s="3"/>
      <c r="H4" s="8" t="s">
        <v>49</v>
      </c>
      <c r="I4" s="3" t="s">
        <v>48</v>
      </c>
    </row>
    <row r="5" spans="1:9" x14ac:dyDescent="0.45">
      <c r="A5" s="3" t="s">
        <v>15</v>
      </c>
      <c r="B5" s="4">
        <v>24624</v>
      </c>
      <c r="C5" s="3" t="s">
        <v>16</v>
      </c>
      <c r="D5" s="5">
        <v>50000000</v>
      </c>
      <c r="E5" s="6">
        <v>60</v>
      </c>
      <c r="F5" s="7">
        <v>0.05</v>
      </c>
      <c r="G5" s="3"/>
      <c r="H5" s="8" t="s">
        <v>50</v>
      </c>
      <c r="I5" s="3" t="s">
        <v>51</v>
      </c>
    </row>
    <row r="6" spans="1:9" x14ac:dyDescent="0.45">
      <c r="A6" s="3" t="s">
        <v>17</v>
      </c>
      <c r="B6" s="4">
        <v>27615</v>
      </c>
      <c r="C6" s="3" t="s">
        <v>14</v>
      </c>
      <c r="D6" s="5">
        <v>9000000</v>
      </c>
      <c r="E6" s="6">
        <v>50</v>
      </c>
      <c r="F6" s="7">
        <v>0.04</v>
      </c>
      <c r="G6" s="3"/>
      <c r="H6" s="8" t="s">
        <v>47</v>
      </c>
      <c r="I6" s="3" t="s">
        <v>48</v>
      </c>
    </row>
    <row r="7" spans="1:9" x14ac:dyDescent="0.45">
      <c r="A7" s="3" t="s">
        <v>18</v>
      </c>
      <c r="B7" s="4">
        <v>34500</v>
      </c>
      <c r="C7" s="3" t="s">
        <v>19</v>
      </c>
      <c r="D7" s="5">
        <v>2100000</v>
      </c>
      <c r="E7" s="6">
        <v>50</v>
      </c>
      <c r="F7" s="7">
        <v>0.02</v>
      </c>
      <c r="G7" s="3"/>
      <c r="H7" s="8" t="s">
        <v>49</v>
      </c>
      <c r="I7" s="3" t="s">
        <v>48</v>
      </c>
    </row>
    <row r="8" spans="1:9" x14ac:dyDescent="0.45">
      <c r="A8" s="3" t="s">
        <v>20</v>
      </c>
      <c r="B8" s="4">
        <v>34321</v>
      </c>
      <c r="C8" s="3" t="s">
        <v>19</v>
      </c>
      <c r="D8" s="5">
        <v>6000000</v>
      </c>
      <c r="E8" s="6">
        <v>70</v>
      </c>
      <c r="F8" s="7">
        <v>0.03</v>
      </c>
      <c r="G8" s="3"/>
      <c r="H8" s="8" t="s">
        <v>49</v>
      </c>
      <c r="I8" s="3" t="s">
        <v>48</v>
      </c>
    </row>
    <row r="9" spans="1:9" x14ac:dyDescent="0.45">
      <c r="A9" s="3" t="s">
        <v>21</v>
      </c>
      <c r="B9" s="4">
        <v>37594</v>
      </c>
      <c r="C9" s="3" t="s">
        <v>22</v>
      </c>
      <c r="D9" s="5">
        <v>13900000</v>
      </c>
      <c r="E9" s="6">
        <v>80</v>
      </c>
      <c r="F9" s="7">
        <v>0.05</v>
      </c>
      <c r="G9" s="3"/>
      <c r="H9" s="8" t="s">
        <v>47</v>
      </c>
      <c r="I9" s="3" t="s">
        <v>52</v>
      </c>
    </row>
    <row r="10" spans="1:9" x14ac:dyDescent="0.45">
      <c r="A10" s="3" t="s">
        <v>23</v>
      </c>
      <c r="B10" s="4">
        <v>29167</v>
      </c>
      <c r="C10" s="3" t="s">
        <v>24</v>
      </c>
      <c r="D10" s="5">
        <v>2500000</v>
      </c>
      <c r="E10" s="6">
        <v>80</v>
      </c>
      <c r="F10" s="7">
        <v>0.03</v>
      </c>
      <c r="G10" s="3"/>
      <c r="H10" s="8" t="s">
        <v>49</v>
      </c>
      <c r="I10" s="3" t="s">
        <v>48</v>
      </c>
    </row>
    <row r="11" spans="1:9" x14ac:dyDescent="0.45">
      <c r="A11" s="3" t="s">
        <v>25</v>
      </c>
      <c r="B11" s="4">
        <v>30538</v>
      </c>
      <c r="C11" s="3" t="s">
        <v>26</v>
      </c>
      <c r="D11" s="5">
        <v>80000000</v>
      </c>
      <c r="E11" s="6">
        <v>100</v>
      </c>
      <c r="F11" s="7">
        <v>0.05</v>
      </c>
      <c r="G11" s="3"/>
      <c r="H11" s="8" t="s">
        <v>50</v>
      </c>
      <c r="I11" s="3" t="s">
        <v>52</v>
      </c>
    </row>
    <row r="12" spans="1:9" x14ac:dyDescent="0.45">
      <c r="A12" s="3" t="s">
        <v>27</v>
      </c>
      <c r="B12" s="4">
        <v>28585</v>
      </c>
      <c r="C12" s="3" t="s">
        <v>16</v>
      </c>
      <c r="D12" s="5">
        <v>40000000</v>
      </c>
      <c r="E12" s="6">
        <v>50</v>
      </c>
      <c r="F12" s="7">
        <v>0.04</v>
      </c>
      <c r="G12" s="3"/>
      <c r="H12" s="8" t="s">
        <v>50</v>
      </c>
      <c r="I12" s="3" t="s">
        <v>52</v>
      </c>
    </row>
    <row r="13" spans="1:9" x14ac:dyDescent="0.45">
      <c r="A13" s="3" t="s">
        <v>28</v>
      </c>
      <c r="B13" s="4">
        <v>24237</v>
      </c>
      <c r="C13" s="3" t="s">
        <v>24</v>
      </c>
      <c r="D13" s="5">
        <v>8000000</v>
      </c>
      <c r="E13" s="6">
        <v>20</v>
      </c>
      <c r="F13" s="7">
        <v>0.05</v>
      </c>
      <c r="G13" s="3"/>
      <c r="H13" s="8" t="s">
        <v>47</v>
      </c>
      <c r="I13" s="3" t="s">
        <v>48</v>
      </c>
    </row>
    <row r="14" spans="1:9" x14ac:dyDescent="0.45">
      <c r="A14" s="3" t="s">
        <v>29</v>
      </c>
      <c r="B14" s="4">
        <v>22178</v>
      </c>
      <c r="C14" s="3" t="s">
        <v>22</v>
      </c>
      <c r="D14" s="5">
        <v>30000000</v>
      </c>
      <c r="E14" s="6">
        <v>10</v>
      </c>
      <c r="F14" s="7">
        <v>0.03</v>
      </c>
      <c r="G14" s="3"/>
      <c r="H14" s="8" t="s">
        <v>53</v>
      </c>
      <c r="I14" s="3" t="s">
        <v>52</v>
      </c>
    </row>
    <row r="15" spans="1:9" x14ac:dyDescent="0.45">
      <c r="A15" s="9" t="s">
        <v>30</v>
      </c>
      <c r="B15" s="4">
        <v>27131</v>
      </c>
      <c r="C15" s="3" t="s">
        <v>22</v>
      </c>
      <c r="D15" s="5">
        <v>25000000</v>
      </c>
      <c r="E15" s="6">
        <v>60</v>
      </c>
      <c r="F15" s="7">
        <v>0.04</v>
      </c>
      <c r="G15" s="3"/>
      <c r="H15" s="8" t="s">
        <v>47</v>
      </c>
      <c r="I15" s="3" t="s">
        <v>52</v>
      </c>
    </row>
    <row r="16" spans="1:9" x14ac:dyDescent="0.45">
      <c r="A16" s="3" t="s">
        <v>31</v>
      </c>
      <c r="B16" s="4">
        <v>32703</v>
      </c>
      <c r="C16" s="3" t="s">
        <v>24</v>
      </c>
      <c r="D16" s="5">
        <v>70000000</v>
      </c>
      <c r="E16" s="6">
        <v>70</v>
      </c>
      <c r="F16" s="7">
        <v>0.04</v>
      </c>
      <c r="G16" s="3"/>
      <c r="H16" s="8" t="s">
        <v>53</v>
      </c>
      <c r="I16" s="3" t="s">
        <v>51</v>
      </c>
    </row>
    <row r="17" spans="1:9" x14ac:dyDescent="0.45">
      <c r="A17" s="3" t="s">
        <v>32</v>
      </c>
      <c r="B17" s="4">
        <v>36515</v>
      </c>
      <c r="C17" s="3" t="s">
        <v>33</v>
      </c>
      <c r="D17" s="5">
        <v>16500000</v>
      </c>
      <c r="E17" s="6">
        <v>20</v>
      </c>
      <c r="F17" s="7">
        <v>0.02</v>
      </c>
      <c r="G17" s="3"/>
      <c r="H17" s="8" t="s">
        <v>50</v>
      </c>
      <c r="I17" s="3" t="s">
        <v>52</v>
      </c>
    </row>
    <row r="18" spans="1:9" x14ac:dyDescent="0.45">
      <c r="A18" s="3" t="s">
        <v>34</v>
      </c>
      <c r="B18" s="4">
        <v>25788</v>
      </c>
      <c r="C18" s="3" t="s">
        <v>35</v>
      </c>
      <c r="D18" s="5">
        <v>73200000</v>
      </c>
      <c r="E18" s="6">
        <v>90</v>
      </c>
      <c r="F18" s="7">
        <v>0.02</v>
      </c>
      <c r="G18" s="3"/>
      <c r="H18" s="8" t="s">
        <v>50</v>
      </c>
      <c r="I18" s="3" t="s">
        <v>52</v>
      </c>
    </row>
    <row r="19" spans="1:9" x14ac:dyDescent="0.45">
      <c r="A19" s="9" t="s">
        <v>36</v>
      </c>
      <c r="B19" s="4">
        <v>37400</v>
      </c>
      <c r="C19" s="3" t="s">
        <v>14</v>
      </c>
      <c r="D19" s="5">
        <v>90000000</v>
      </c>
      <c r="E19" s="6">
        <v>60</v>
      </c>
      <c r="F19" s="7">
        <v>0.02</v>
      </c>
      <c r="G19" s="3"/>
      <c r="H19" s="8" t="s">
        <v>53</v>
      </c>
      <c r="I19" s="3" t="s">
        <v>51</v>
      </c>
    </row>
    <row r="20" spans="1:9" x14ac:dyDescent="0.45">
      <c r="A20" s="3" t="s">
        <v>37</v>
      </c>
      <c r="B20" s="4">
        <v>28499</v>
      </c>
      <c r="C20" s="3" t="s">
        <v>26</v>
      </c>
      <c r="D20" s="5">
        <v>2500000</v>
      </c>
      <c r="E20" s="6">
        <v>90</v>
      </c>
      <c r="F20" s="7">
        <v>0.04</v>
      </c>
      <c r="G20" s="3"/>
      <c r="H20" s="8" t="s">
        <v>49</v>
      </c>
      <c r="I20" s="3" t="s">
        <v>48</v>
      </c>
    </row>
    <row r="21" spans="1:9" x14ac:dyDescent="0.45">
      <c r="A21" s="3" t="s">
        <v>38</v>
      </c>
      <c r="B21" s="4">
        <v>32425</v>
      </c>
      <c r="C21" s="3" t="s">
        <v>22</v>
      </c>
      <c r="D21" s="5">
        <v>75000000</v>
      </c>
      <c r="E21" s="6">
        <v>40</v>
      </c>
      <c r="F21" s="7">
        <v>0.05</v>
      </c>
      <c r="G21" s="3"/>
      <c r="H21" s="8" t="s">
        <v>53</v>
      </c>
      <c r="I21" s="3" t="s">
        <v>51</v>
      </c>
    </row>
    <row r="22" spans="1:9" x14ac:dyDescent="0.45">
      <c r="A22" s="3" t="s">
        <v>39</v>
      </c>
      <c r="B22" s="4">
        <v>28634</v>
      </c>
      <c r="C22" s="3" t="s">
        <v>22</v>
      </c>
      <c r="D22" s="5">
        <v>50000000</v>
      </c>
      <c r="E22" s="6">
        <v>100</v>
      </c>
      <c r="F22" s="7">
        <v>0.02</v>
      </c>
      <c r="G22" s="3"/>
      <c r="H22" s="8" t="s">
        <v>50</v>
      </c>
      <c r="I22" s="3" t="s">
        <v>52</v>
      </c>
    </row>
    <row r="23" spans="1:9" x14ac:dyDescent="0.45">
      <c r="A23" s="3" t="s">
        <v>40</v>
      </c>
      <c r="B23" s="4">
        <v>25352</v>
      </c>
      <c r="C23" s="3" t="s">
        <v>26</v>
      </c>
      <c r="D23" s="5">
        <v>10600000</v>
      </c>
      <c r="E23" s="6">
        <v>30</v>
      </c>
      <c r="F23" s="7">
        <v>0.02</v>
      </c>
      <c r="G23" s="3"/>
      <c r="H23" s="8" t="s">
        <v>47</v>
      </c>
      <c r="I23" s="3" t="s">
        <v>52</v>
      </c>
    </row>
    <row r="24" spans="1:9" x14ac:dyDescent="0.45">
      <c r="A24" s="3" t="s">
        <v>41</v>
      </c>
      <c r="B24" s="4">
        <v>27826</v>
      </c>
      <c r="C24" s="3" t="s">
        <v>26</v>
      </c>
      <c r="D24" s="5">
        <v>30000000</v>
      </c>
      <c r="E24" s="6">
        <v>60</v>
      </c>
      <c r="F24" s="7">
        <v>0.02</v>
      </c>
      <c r="G24" s="3"/>
      <c r="H24" s="8" t="s">
        <v>50</v>
      </c>
      <c r="I24" s="3" t="s">
        <v>52</v>
      </c>
    </row>
    <row r="25" spans="1:9" x14ac:dyDescent="0.45">
      <c r="A25" s="3" t="s">
        <v>42</v>
      </c>
      <c r="B25" s="4">
        <v>22352</v>
      </c>
      <c r="C25" s="3" t="s">
        <v>24</v>
      </c>
      <c r="D25" s="5">
        <v>2000000</v>
      </c>
      <c r="E25" s="6">
        <v>30</v>
      </c>
      <c r="F25" s="7">
        <v>0.05</v>
      </c>
      <c r="G25" s="3"/>
      <c r="H25" s="8" t="s">
        <v>49</v>
      </c>
      <c r="I25" s="3" t="s">
        <v>48</v>
      </c>
    </row>
    <row r="26" spans="1:9" x14ac:dyDescent="0.45">
      <c r="A26" s="3" t="s">
        <v>43</v>
      </c>
      <c r="B26" s="4">
        <v>29100</v>
      </c>
      <c r="C26" s="3" t="s">
        <v>22</v>
      </c>
      <c r="D26" s="5">
        <v>91400000</v>
      </c>
      <c r="E26" s="6">
        <v>40</v>
      </c>
      <c r="F26" s="7">
        <v>0.02</v>
      </c>
      <c r="G26" s="3"/>
      <c r="H26" s="8" t="s">
        <v>53</v>
      </c>
      <c r="I26" s="3" t="s">
        <v>51</v>
      </c>
    </row>
    <row r="27" spans="1:9" x14ac:dyDescent="0.45">
      <c r="A27" s="9" t="s">
        <v>44</v>
      </c>
      <c r="B27" s="4">
        <v>25397</v>
      </c>
      <c r="C27" s="3" t="s">
        <v>45</v>
      </c>
      <c r="D27" s="5">
        <v>30000000</v>
      </c>
      <c r="E27" s="6">
        <v>90</v>
      </c>
      <c r="F27" s="7">
        <v>0.03</v>
      </c>
      <c r="G27" s="3"/>
      <c r="H27" s="8" t="s">
        <v>47</v>
      </c>
      <c r="I27" s="3" t="s">
        <v>52</v>
      </c>
    </row>
    <row r="28" spans="1:9" x14ac:dyDescent="0.45">
      <c r="A28" s="3" t="s">
        <v>46</v>
      </c>
      <c r="B28" s="4">
        <v>36951</v>
      </c>
      <c r="C28" s="3" t="s">
        <v>19</v>
      </c>
      <c r="D28" s="5">
        <v>1000000</v>
      </c>
      <c r="E28" s="6">
        <v>20</v>
      </c>
      <c r="F28" s="7">
        <v>0.05</v>
      </c>
      <c r="G28" s="3"/>
      <c r="H28" s="8" t="s">
        <v>49</v>
      </c>
      <c r="I28" s="3" t="s">
        <v>48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논리-1</vt:lpstr>
      <vt:lpstr>논리-2</vt:lpstr>
      <vt:lpstr>논리-3</vt:lpstr>
      <vt:lpstr>논리-4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2023-02-28T01:35:37Z</dcterms:created>
  <dcterms:modified xsi:type="dcterms:W3CDTF">2023-04-20T01:34:47Z</dcterms:modified>
</cp:coreProperties>
</file>