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c8c9a18e2e082d/문서/"/>
    </mc:Choice>
  </mc:AlternateContent>
  <xr:revisionPtr revIDLastSave="3" documentId="8_{59E7C4FF-1060-474C-B126-93FBAF4A034D}" xr6:coauthVersionLast="45" xr6:coauthVersionMax="45" xr10:uidLastSave="{40C4554C-1AC2-43B6-9226-AD97F0F3CF03}"/>
  <bookViews>
    <workbookView xWindow="-120" yWindow="-120" windowWidth="20730" windowHeight="11160" xr2:uid="{217A9D3F-5D03-4A38-AB81-E3F936D2D6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4" i="1"/>
</calcChain>
</file>

<file path=xl/sharedStrings.xml><?xml version="1.0" encoding="utf-8"?>
<sst xmlns="http://schemas.openxmlformats.org/spreadsheetml/2006/main" count="38" uniqueCount="31">
  <si>
    <t>고객번호</t>
    <phoneticPr fontId="1" type="noConversion"/>
  </si>
  <si>
    <t>H-101-12</t>
    <phoneticPr fontId="1" type="noConversion"/>
  </si>
  <si>
    <t>O-103-54</t>
    <phoneticPr fontId="1" type="noConversion"/>
  </si>
  <si>
    <t>O-103-82</t>
    <phoneticPr fontId="1" type="noConversion"/>
  </si>
  <si>
    <t>H-101-31</t>
    <phoneticPr fontId="1" type="noConversion"/>
  </si>
  <si>
    <t>O-103-83</t>
    <phoneticPr fontId="1" type="noConversion"/>
  </si>
  <si>
    <t>H-101-22</t>
    <phoneticPr fontId="1" type="noConversion"/>
  </si>
  <si>
    <t>H-101-30</t>
    <phoneticPr fontId="1" type="noConversion"/>
  </si>
  <si>
    <t>F-102-45</t>
    <phoneticPr fontId="1" type="noConversion"/>
  </si>
  <si>
    <t>F-102-46</t>
    <phoneticPr fontId="1" type="noConversion"/>
  </si>
  <si>
    <t>F-102-87</t>
    <phoneticPr fontId="1" type="noConversion"/>
  </si>
  <si>
    <t>O-202-87</t>
    <phoneticPr fontId="1" type="noConversion"/>
  </si>
  <si>
    <t>H-203-87</t>
    <phoneticPr fontId="1" type="noConversion"/>
  </si>
  <si>
    <t>H-204-87</t>
    <phoneticPr fontId="1" type="noConversion"/>
  </si>
  <si>
    <t>H-205-87</t>
    <phoneticPr fontId="1" type="noConversion"/>
  </si>
  <si>
    <t>F-206-87</t>
    <phoneticPr fontId="1" type="noConversion"/>
  </si>
  <si>
    <t>O-207-87</t>
    <phoneticPr fontId="1" type="noConversion"/>
  </si>
  <si>
    <t>O-208-87</t>
    <phoneticPr fontId="1" type="noConversion"/>
  </si>
  <si>
    <t>F-209-87</t>
    <phoneticPr fontId="1" type="noConversion"/>
  </si>
  <si>
    <t>F-210-87</t>
    <phoneticPr fontId="1" type="noConversion"/>
  </si>
  <si>
    <t>O-211-87</t>
    <phoneticPr fontId="1" type="noConversion"/>
  </si>
  <si>
    <t>전월지침</t>
    <phoneticPr fontId="1" type="noConversion"/>
  </si>
  <si>
    <t>당월지침</t>
    <phoneticPr fontId="1" type="noConversion"/>
  </si>
  <si>
    <t>자동이체</t>
    <phoneticPr fontId="1" type="noConversion"/>
  </si>
  <si>
    <t>실시</t>
    <phoneticPr fontId="1" type="noConversion"/>
  </si>
  <si>
    <t>미납액</t>
    <phoneticPr fontId="1" type="noConversion"/>
  </si>
  <si>
    <t>구분</t>
    <phoneticPr fontId="1" type="noConversion"/>
  </si>
  <si>
    <t>사용량</t>
    <phoneticPr fontId="1" type="noConversion"/>
  </si>
  <si>
    <t>사용금액</t>
    <phoneticPr fontId="1" type="noConversion"/>
  </si>
  <si>
    <t>할인금액</t>
    <phoneticPr fontId="1" type="noConversion"/>
  </si>
  <si>
    <t>납부금액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</si>
</sst>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73CF-3BA7-4CCB-B2CB-1688C4582697}">
  <dimension ref="A3:J23"/>
  <sheetViews>
    <sheetView tabSelected="1" workbookViewId="0">
      <selection activeCell="J5" sqref="J5"/>
    </sheetView>
  </sheetViews>
  <sheetFormatPr defaultRowHeight="16.5" x14ac:dyDescent="0.3"/>
  <cols>
    <col min="10" max="10" width="10.625" customWidth="1"/>
  </cols>
  <sheetData>
    <row r="3" spans="1:10" x14ac:dyDescent="0.3">
      <c r="A3" t="s">
        <v>0</v>
      </c>
      <c r="B3" t="s">
        <v>26</v>
      </c>
      <c r="C3" t="s">
        <v>21</v>
      </c>
      <c r="D3" t="s">
        <v>22</v>
      </c>
      <c r="E3" t="s">
        <v>27</v>
      </c>
      <c r="F3" t="s">
        <v>28</v>
      </c>
      <c r="G3" t="s">
        <v>23</v>
      </c>
      <c r="H3" t="s">
        <v>25</v>
      </c>
      <c r="I3" t="s">
        <v>29</v>
      </c>
      <c r="J3" t="s">
        <v>30</v>
      </c>
    </row>
    <row r="4" spans="1:10" x14ac:dyDescent="0.3">
      <c r="A4" t="s">
        <v>1</v>
      </c>
      <c r="B4" t="str">
        <f>IF(LEFT(A4,1)="H","가정용",IF(LEFT(A4,1)="F","공장용","사무용"))</f>
        <v>가정용</v>
      </c>
      <c r="C4">
        <v>10</v>
      </c>
      <c r="D4">
        <v>24</v>
      </c>
      <c r="E4">
        <f>D4-C4</f>
        <v>14</v>
      </c>
      <c r="F4">
        <f>E4*IF(B4="가정용",550,IF(B4="공장용",250,350))</f>
        <v>7700</v>
      </c>
      <c r="I4" t="str">
        <f>IF(G4="실시",F4*12%,"")</f>
        <v/>
      </c>
      <c r="J4" t="e">
        <f>F4+H4+IF(H4&gt;0,H4*10%,0%)-I4</f>
        <v>#VALUE!</v>
      </c>
    </row>
    <row r="5" spans="1:10" x14ac:dyDescent="0.3">
      <c r="A5" t="s">
        <v>2</v>
      </c>
      <c r="B5" t="str">
        <f t="shared" ref="B5:B23" si="0">IF(LEFT(A5,1)="H","가정용",IF(LEFT(A5,1)="F","공장용","사무용"))</f>
        <v>사무용</v>
      </c>
      <c r="C5">
        <v>16</v>
      </c>
      <c r="D5">
        <v>29</v>
      </c>
      <c r="E5">
        <f t="shared" ref="E5:E23" si="1">D5-C5</f>
        <v>13</v>
      </c>
      <c r="F5">
        <f t="shared" ref="F5:F23" si="2">E5*IF(B5="가정용",550,IF(B5="공장용",250,350))</f>
        <v>4550</v>
      </c>
      <c r="H5">
        <v>2000</v>
      </c>
      <c r="I5" t="str">
        <f t="shared" ref="I5:I23" si="3">IF(G5="실시",F5*12%,"")</f>
        <v/>
      </c>
    </row>
    <row r="6" spans="1:10" x14ac:dyDescent="0.3">
      <c r="A6" t="s">
        <v>3</v>
      </c>
      <c r="B6" t="str">
        <f t="shared" si="0"/>
        <v>사무용</v>
      </c>
      <c r="C6">
        <v>34</v>
      </c>
      <c r="D6">
        <v>58</v>
      </c>
      <c r="E6">
        <f t="shared" si="1"/>
        <v>24</v>
      </c>
      <c r="F6">
        <f t="shared" si="2"/>
        <v>8400</v>
      </c>
      <c r="G6" t="s">
        <v>24</v>
      </c>
      <c r="I6">
        <f t="shared" si="3"/>
        <v>1008</v>
      </c>
    </row>
    <row r="7" spans="1:10" x14ac:dyDescent="0.3">
      <c r="A7" t="s">
        <v>4</v>
      </c>
      <c r="B7" t="str">
        <f t="shared" si="0"/>
        <v>가정용</v>
      </c>
      <c r="C7">
        <v>68</v>
      </c>
      <c r="D7">
        <v>86</v>
      </c>
      <c r="E7">
        <f t="shared" si="1"/>
        <v>18</v>
      </c>
      <c r="F7">
        <f t="shared" si="2"/>
        <v>9900</v>
      </c>
      <c r="G7" t="s">
        <v>24</v>
      </c>
      <c r="I7">
        <f t="shared" si="3"/>
        <v>1188</v>
      </c>
    </row>
    <row r="8" spans="1:10" x14ac:dyDescent="0.3">
      <c r="A8" t="s">
        <v>5</v>
      </c>
      <c r="B8" t="str">
        <f t="shared" si="0"/>
        <v>사무용</v>
      </c>
      <c r="C8">
        <v>32</v>
      </c>
      <c r="D8">
        <v>98</v>
      </c>
      <c r="E8">
        <f t="shared" si="1"/>
        <v>66</v>
      </c>
      <c r="F8">
        <f t="shared" si="2"/>
        <v>23100</v>
      </c>
      <c r="G8" t="s">
        <v>24</v>
      </c>
      <c r="I8">
        <f t="shared" si="3"/>
        <v>2772</v>
      </c>
    </row>
    <row r="9" spans="1:10" x14ac:dyDescent="0.3">
      <c r="A9" t="s">
        <v>6</v>
      </c>
      <c r="B9" t="str">
        <f t="shared" si="0"/>
        <v>가정용</v>
      </c>
      <c r="C9">
        <v>107</v>
      </c>
      <c r="D9">
        <v>132</v>
      </c>
      <c r="E9">
        <f t="shared" si="1"/>
        <v>25</v>
      </c>
      <c r="F9">
        <f t="shared" si="2"/>
        <v>13750</v>
      </c>
      <c r="I9" t="str">
        <f t="shared" si="3"/>
        <v/>
      </c>
    </row>
    <row r="10" spans="1:10" x14ac:dyDescent="0.3">
      <c r="A10" t="s">
        <v>7</v>
      </c>
      <c r="B10" t="str">
        <f t="shared" si="0"/>
        <v>가정용</v>
      </c>
      <c r="C10">
        <v>145</v>
      </c>
      <c r="D10">
        <v>167</v>
      </c>
      <c r="E10">
        <f t="shared" si="1"/>
        <v>22</v>
      </c>
      <c r="F10">
        <f t="shared" si="2"/>
        <v>12100</v>
      </c>
      <c r="G10" t="s">
        <v>24</v>
      </c>
      <c r="H10">
        <v>8000</v>
      </c>
      <c r="I10">
        <f t="shared" si="3"/>
        <v>1452</v>
      </c>
    </row>
    <row r="11" spans="1:10" x14ac:dyDescent="0.3">
      <c r="A11" t="s">
        <v>8</v>
      </c>
      <c r="B11" t="str">
        <f t="shared" si="0"/>
        <v>공장용</v>
      </c>
      <c r="C11">
        <v>23</v>
      </c>
      <c r="D11">
        <v>179</v>
      </c>
      <c r="E11">
        <f t="shared" si="1"/>
        <v>156</v>
      </c>
      <c r="F11">
        <f t="shared" si="2"/>
        <v>39000</v>
      </c>
      <c r="G11" t="s">
        <v>24</v>
      </c>
      <c r="I11">
        <f t="shared" si="3"/>
        <v>4680</v>
      </c>
    </row>
    <row r="12" spans="1:10" x14ac:dyDescent="0.3">
      <c r="A12" t="s">
        <v>9</v>
      </c>
      <c r="B12" t="str">
        <f t="shared" si="0"/>
        <v>공장용</v>
      </c>
      <c r="C12">
        <v>82</v>
      </c>
      <c r="D12">
        <v>226</v>
      </c>
      <c r="E12">
        <f t="shared" si="1"/>
        <v>144</v>
      </c>
      <c r="F12">
        <f t="shared" si="2"/>
        <v>36000</v>
      </c>
      <c r="H12">
        <v>3200</v>
      </c>
      <c r="I12" t="str">
        <f t="shared" si="3"/>
        <v/>
      </c>
    </row>
    <row r="13" spans="1:10" x14ac:dyDescent="0.3">
      <c r="A13" t="s">
        <v>10</v>
      </c>
      <c r="B13" t="str">
        <f t="shared" si="0"/>
        <v>공장용</v>
      </c>
      <c r="C13">
        <v>125</v>
      </c>
      <c r="D13">
        <v>239</v>
      </c>
      <c r="E13">
        <f t="shared" si="1"/>
        <v>114</v>
      </c>
      <c r="F13">
        <f t="shared" si="2"/>
        <v>28500</v>
      </c>
      <c r="H13">
        <v>25000</v>
      </c>
      <c r="I13" t="str">
        <f t="shared" si="3"/>
        <v/>
      </c>
    </row>
    <row r="14" spans="1:10" x14ac:dyDescent="0.3">
      <c r="A14" t="s">
        <v>11</v>
      </c>
      <c r="B14" t="str">
        <f t="shared" si="0"/>
        <v>사무용</v>
      </c>
      <c r="C14">
        <v>35</v>
      </c>
      <c r="D14">
        <v>38</v>
      </c>
      <c r="E14">
        <f t="shared" si="1"/>
        <v>3</v>
      </c>
      <c r="F14">
        <f t="shared" si="2"/>
        <v>1050</v>
      </c>
      <c r="I14" t="str">
        <f t="shared" si="3"/>
        <v/>
      </c>
    </row>
    <row r="15" spans="1:10" x14ac:dyDescent="0.3">
      <c r="A15" t="s">
        <v>12</v>
      </c>
      <c r="B15" t="str">
        <f t="shared" si="0"/>
        <v>가정용</v>
      </c>
      <c r="C15">
        <v>47</v>
      </c>
      <c r="D15">
        <v>56</v>
      </c>
      <c r="E15">
        <f t="shared" si="1"/>
        <v>9</v>
      </c>
      <c r="F15">
        <f t="shared" si="2"/>
        <v>4950</v>
      </c>
      <c r="I15" t="str">
        <f t="shared" si="3"/>
        <v/>
      </c>
    </row>
    <row r="16" spans="1:10" x14ac:dyDescent="0.3">
      <c r="A16" t="s">
        <v>13</v>
      </c>
      <c r="B16" t="str">
        <f t="shared" si="0"/>
        <v>가정용</v>
      </c>
      <c r="C16">
        <v>58</v>
      </c>
      <c r="D16">
        <v>62</v>
      </c>
      <c r="E16">
        <f t="shared" si="1"/>
        <v>4</v>
      </c>
      <c r="F16">
        <f t="shared" si="2"/>
        <v>2200</v>
      </c>
      <c r="G16" t="s">
        <v>24</v>
      </c>
      <c r="I16">
        <f t="shared" si="3"/>
        <v>264</v>
      </c>
    </row>
    <row r="17" spans="1:9" x14ac:dyDescent="0.3">
      <c r="A17" t="s">
        <v>14</v>
      </c>
      <c r="B17" t="str">
        <f t="shared" si="0"/>
        <v>가정용</v>
      </c>
      <c r="C17">
        <v>62</v>
      </c>
      <c r="D17">
        <v>68</v>
      </c>
      <c r="E17">
        <f t="shared" si="1"/>
        <v>6</v>
      </c>
      <c r="F17">
        <f t="shared" si="2"/>
        <v>3300</v>
      </c>
      <c r="G17" t="s">
        <v>24</v>
      </c>
      <c r="I17">
        <f t="shared" si="3"/>
        <v>396</v>
      </c>
    </row>
    <row r="18" spans="1:9" x14ac:dyDescent="0.3">
      <c r="A18" t="s">
        <v>15</v>
      </c>
      <c r="B18" t="str">
        <f t="shared" si="0"/>
        <v>공장용</v>
      </c>
      <c r="C18">
        <v>20</v>
      </c>
      <c r="D18">
        <v>42</v>
      </c>
      <c r="E18">
        <f t="shared" si="1"/>
        <v>22</v>
      </c>
      <c r="F18">
        <f t="shared" si="2"/>
        <v>5500</v>
      </c>
      <c r="I18" t="str">
        <f t="shared" si="3"/>
        <v/>
      </c>
    </row>
    <row r="19" spans="1:9" x14ac:dyDescent="0.3">
      <c r="A19" t="s">
        <v>16</v>
      </c>
      <c r="B19" t="str">
        <f t="shared" si="0"/>
        <v>사무용</v>
      </c>
      <c r="C19">
        <v>10</v>
      </c>
      <c r="D19">
        <v>12</v>
      </c>
      <c r="E19">
        <f t="shared" si="1"/>
        <v>2</v>
      </c>
      <c r="F19">
        <f t="shared" si="2"/>
        <v>700</v>
      </c>
      <c r="H19">
        <v>35000</v>
      </c>
      <c r="I19" t="str">
        <f t="shared" si="3"/>
        <v/>
      </c>
    </row>
    <row r="20" spans="1:9" x14ac:dyDescent="0.3">
      <c r="A20" t="s">
        <v>17</v>
      </c>
      <c r="B20" t="str">
        <f t="shared" si="0"/>
        <v>사무용</v>
      </c>
      <c r="C20">
        <v>56</v>
      </c>
      <c r="D20">
        <v>58</v>
      </c>
      <c r="E20">
        <f t="shared" si="1"/>
        <v>2</v>
      </c>
      <c r="F20">
        <f t="shared" si="2"/>
        <v>700</v>
      </c>
      <c r="I20" t="str">
        <f t="shared" si="3"/>
        <v/>
      </c>
    </row>
    <row r="21" spans="1:9" x14ac:dyDescent="0.3">
      <c r="A21" t="s">
        <v>18</v>
      </c>
      <c r="B21" t="str">
        <f t="shared" si="0"/>
        <v>공장용</v>
      </c>
      <c r="C21">
        <v>80</v>
      </c>
      <c r="D21">
        <v>88</v>
      </c>
      <c r="E21">
        <f t="shared" si="1"/>
        <v>8</v>
      </c>
      <c r="F21">
        <f t="shared" si="2"/>
        <v>2000</v>
      </c>
      <c r="I21" t="str">
        <f t="shared" si="3"/>
        <v/>
      </c>
    </row>
    <row r="22" spans="1:9" x14ac:dyDescent="0.3">
      <c r="A22" t="s">
        <v>19</v>
      </c>
      <c r="B22" t="str">
        <f t="shared" si="0"/>
        <v>공장용</v>
      </c>
      <c r="C22">
        <v>48</v>
      </c>
      <c r="D22">
        <v>54</v>
      </c>
      <c r="E22">
        <f t="shared" si="1"/>
        <v>6</v>
      </c>
      <c r="F22">
        <f t="shared" si="2"/>
        <v>1500</v>
      </c>
      <c r="G22" t="s">
        <v>24</v>
      </c>
      <c r="I22">
        <f t="shared" si="3"/>
        <v>180</v>
      </c>
    </row>
    <row r="23" spans="1:9" x14ac:dyDescent="0.3">
      <c r="A23" t="s">
        <v>20</v>
      </c>
      <c r="B23" t="str">
        <f t="shared" si="0"/>
        <v>사무용</v>
      </c>
      <c r="C23">
        <v>28</v>
      </c>
      <c r="D23">
        <v>35</v>
      </c>
      <c r="E23">
        <f t="shared" si="1"/>
        <v>7</v>
      </c>
      <c r="F23">
        <f t="shared" si="2"/>
        <v>2450</v>
      </c>
      <c r="H23">
        <v>9000</v>
      </c>
      <c r="I23" t="str">
        <f t="shared" si="3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jaeyun park</dc:creator>
  <cp:lastModifiedBy>park jaeyun</cp:lastModifiedBy>
  <dcterms:created xsi:type="dcterms:W3CDTF">2020-07-24T11:06:54Z</dcterms:created>
  <dcterms:modified xsi:type="dcterms:W3CDTF">2020-07-24T11:28:52Z</dcterms:modified>
</cp:coreProperties>
</file>