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2E93042-AD74-4E02-BCF5-DB3276206B0D}" xr6:coauthVersionLast="45" xr6:coauthVersionMax="45" xr10:uidLastSave="{00000000-0000-0000-0000-000000000000}"/>
  <bookViews>
    <workbookView xWindow="-108" yWindow="-108" windowWidth="23256" windowHeight="12576" activeTab="1" xr2:uid="{CBD57121-69FA-425E-814D-FF6EECF1A395}"/>
  </bookViews>
  <sheets>
    <sheet name="제1작업" sheetId="1" r:id="rId1"/>
    <sheet name="제2작업" sheetId="2" r:id="rId2"/>
    <sheet name="제3작업" sheetId="3" r:id="rId3"/>
  </sheets>
  <definedNames>
    <definedName name="_xlnm._FilterDatabase" localSheetId="1" hidden="1">제2작업!$B$2:$H$12</definedName>
    <definedName name="_xlnm.Criteria" localSheetId="1">제2작업!$B$15:$C$16</definedName>
    <definedName name="_xlnm.Extract" localSheetId="1">제2작업!$B$19:$H$19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6" i="1" l="1"/>
  <c r="J15" i="1"/>
  <c r="E16" i="1"/>
  <c r="J5" i="1"/>
  <c r="J6" i="1"/>
  <c r="J7" i="1"/>
  <c r="J8" i="1"/>
  <c r="J9" i="1"/>
  <c r="J10" i="1"/>
  <c r="J11" i="1"/>
  <c r="J12" i="1"/>
  <c r="J13" i="1"/>
  <c r="J14" i="1"/>
  <c r="I5" i="1"/>
  <c r="I6" i="1"/>
  <c r="I7" i="1"/>
  <c r="I8" i="1"/>
  <c r="I9" i="1"/>
  <c r="I10" i="1"/>
  <c r="I11" i="1"/>
  <c r="I12" i="1"/>
  <c r="I13" i="1"/>
  <c r="I14" i="1"/>
  <c r="E15" i="1" l="1"/>
</calcChain>
</file>

<file path=xl/sharedStrings.xml><?xml version="1.0" encoding="utf-8"?>
<sst xmlns="http://schemas.openxmlformats.org/spreadsheetml/2006/main" count="81" uniqueCount="22">
  <si>
    <t>품목</t>
    <phoneticPr fontId="1" type="noConversion"/>
  </si>
  <si>
    <t>컴퓨터</t>
    <phoneticPr fontId="1" type="noConversion"/>
  </si>
  <si>
    <t>소프트웨어</t>
    <phoneticPr fontId="1" type="noConversion"/>
  </si>
  <si>
    <t>반도체</t>
    <phoneticPr fontId="1" type="noConversion"/>
  </si>
  <si>
    <t>CD-R</t>
    <phoneticPr fontId="1" type="noConversion"/>
  </si>
  <si>
    <t>지점</t>
    <phoneticPr fontId="1" type="noConversion"/>
  </si>
  <si>
    <t>중부</t>
    <phoneticPr fontId="1" type="noConversion"/>
  </si>
  <si>
    <t>남부</t>
    <phoneticPr fontId="1" type="noConversion"/>
  </si>
  <si>
    <t>동부</t>
    <phoneticPr fontId="1" type="noConversion"/>
  </si>
  <si>
    <t>2011년
(단위:만)</t>
    <phoneticPr fontId="1" type="noConversion"/>
  </si>
  <si>
    <t>2013년
(단위:만)</t>
    <phoneticPr fontId="1" type="noConversion"/>
  </si>
  <si>
    <t>매출계획</t>
    <phoneticPr fontId="1" type="noConversion"/>
  </si>
  <si>
    <t>매출
증가율</t>
    <phoneticPr fontId="1" type="noConversion"/>
  </si>
  <si>
    <t>달성율</t>
    <phoneticPr fontId="1" type="noConversion"/>
  </si>
  <si>
    <t>지원금
(단위:만)</t>
    <phoneticPr fontId="1" type="noConversion"/>
  </si>
  <si>
    <t>달성률
순위</t>
    <phoneticPr fontId="1" type="noConversion"/>
  </si>
  <si>
    <t>매출 증가율이 두번째로 큰 지점</t>
    <phoneticPr fontId="1" type="noConversion"/>
  </si>
  <si>
    <t>지점 전체의 매출 증가액 합계</t>
    <phoneticPr fontId="1" type="noConversion"/>
  </si>
  <si>
    <t>2013년</t>
    <phoneticPr fontId="1" type="noConversion"/>
  </si>
  <si>
    <t>매출계획의 중간값보다 높은 지점수</t>
    <phoneticPr fontId="1" type="noConversion"/>
  </si>
  <si>
    <t>매출
증가율</t>
    <phoneticPr fontId="1" type="noConversion"/>
  </si>
  <si>
    <t>&gt;=0%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</si>
</sst>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만&quot;"/>
    <numFmt numFmtId="177" formatCode="0.0%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right" vertical="center"/>
    </xf>
    <xf numFmtId="177" fontId="2" fillId="0" borderId="1" xfId="1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right" vertical="center"/>
    </xf>
    <xf numFmtId="177" fontId="2" fillId="0" borderId="8" xfId="1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0" fillId="0" borderId="0" xfId="0" applyAlignment="1">
      <alignment vertical="center" wrapText="1"/>
    </xf>
  </cellXfs>
  <cellStyles count="2">
    <cellStyle name="백분율" xfId="1" builtinId="5"/>
    <cellStyle name="표준" xfId="0" builtinId="0"/>
  </cellStyles>
  <dxfs count="2">
    <dxf>
      <font>
        <color rgb="FF0070C0"/>
      </font>
    </dxf>
    <dxf>
      <font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0</xdr:row>
      <xdr:rowOff>60960</xdr:rowOff>
    </xdr:from>
    <xdr:to>
      <xdr:col>6</xdr:col>
      <xdr:colOff>449580</xdr:colOff>
      <xdr:row>2</xdr:row>
      <xdr:rowOff>190500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93FC0417-6B21-4B5B-A677-460259CC2B27}"/>
            </a:ext>
          </a:extLst>
        </xdr:cNvPr>
        <xdr:cNvSpPr/>
      </xdr:nvSpPr>
      <xdr:spPr>
        <a:xfrm>
          <a:off x="152400" y="60960"/>
          <a:ext cx="4297680" cy="601980"/>
        </a:xfrm>
        <a:prstGeom prst="roundRect">
          <a:avLst/>
        </a:prstGeom>
        <a:solidFill>
          <a:srgbClr val="FFFF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600" b="1">
              <a:solidFill>
                <a:schemeClr val="tx1"/>
              </a:solidFill>
              <a:latin typeface="돋움" panose="020B0600000101010101" pitchFamily="50" charset="-127"/>
              <a:ea typeface="돋움" panose="020B0600000101010101" pitchFamily="50" charset="-127"/>
            </a:rPr>
            <a:t>♣ 주요 품목 지점별 매출 현황</a:t>
          </a:r>
        </a:p>
      </xdr:txBody>
    </xdr:sp>
    <xdr:clientData/>
  </xdr:twoCellAnchor>
  <xdr:twoCellAnchor editAs="oneCell">
    <xdr:from>
      <xdr:col>6</xdr:col>
      <xdr:colOff>708660</xdr:colOff>
      <xdr:row>0</xdr:row>
      <xdr:rowOff>53340</xdr:rowOff>
    </xdr:from>
    <xdr:to>
      <xdr:col>10</xdr:col>
      <xdr:colOff>0</xdr:colOff>
      <xdr:row>2</xdr:row>
      <xdr:rowOff>182880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541E2F67-7E26-4502-B700-30FAA01DF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9160" y="53340"/>
          <a:ext cx="2316480" cy="601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C014B-72DD-43C0-9C9D-C8FFD023107E}">
  <dimension ref="B1:J16"/>
  <sheetViews>
    <sheetView workbookViewId="0">
      <selection activeCell="B4" sqref="B4:H14"/>
    </sheetView>
  </sheetViews>
  <sheetFormatPr defaultRowHeight="14.4" x14ac:dyDescent="0.4"/>
  <cols>
    <col min="1" max="1" width="1.69921875" style="1" customWidth="1"/>
    <col min="2" max="2" width="10.69921875" style="1" customWidth="1"/>
    <col min="3" max="3" width="8.796875" style="1"/>
    <col min="4" max="4" width="10.69921875" style="1" customWidth="1"/>
    <col min="5" max="7" width="10.296875" style="1" customWidth="1"/>
    <col min="8" max="8" width="8.796875" style="1"/>
    <col min="9" max="10" width="10.296875" style="1" customWidth="1"/>
    <col min="11" max="16384" width="8.796875" style="1"/>
  </cols>
  <sheetData>
    <row r="1" spans="2:10" ht="18.600000000000001" customHeight="1" x14ac:dyDescent="0.4"/>
    <row r="2" spans="2:10" ht="18.600000000000001" customHeight="1" x14ac:dyDescent="0.4"/>
    <row r="3" spans="2:10" ht="18.600000000000001" customHeight="1" thickBot="1" x14ac:dyDescent="0.45"/>
    <row r="4" spans="2:10" ht="28.8" x14ac:dyDescent="0.4">
      <c r="B4" s="13" t="s">
        <v>0</v>
      </c>
      <c r="C4" s="14" t="s">
        <v>5</v>
      </c>
      <c r="D4" s="15" t="s">
        <v>9</v>
      </c>
      <c r="E4" s="15" t="s">
        <v>10</v>
      </c>
      <c r="F4" s="14" t="s">
        <v>11</v>
      </c>
      <c r="G4" s="15" t="s">
        <v>12</v>
      </c>
      <c r="H4" s="14" t="s">
        <v>13</v>
      </c>
      <c r="I4" s="15" t="s">
        <v>14</v>
      </c>
      <c r="J4" s="16" t="s">
        <v>15</v>
      </c>
    </row>
    <row r="5" spans="2:10" x14ac:dyDescent="0.4">
      <c r="B5" s="5" t="s">
        <v>1</v>
      </c>
      <c r="C5" s="2" t="s">
        <v>6</v>
      </c>
      <c r="D5" s="3">
        <v>560</v>
      </c>
      <c r="E5" s="3">
        <v>700</v>
      </c>
      <c r="F5" s="3">
        <v>600</v>
      </c>
      <c r="G5" s="4">
        <v>0.25</v>
      </c>
      <c r="H5" s="4">
        <v>1.167</v>
      </c>
      <c r="I5" s="2">
        <f t="shared" ref="I5:I14" si="0">IF(H5&gt;120%,400,IF(AND(H5&gt;70%,E5&gt;=700),200,""))</f>
        <v>200</v>
      </c>
      <c r="J5" s="6">
        <f t="shared" ref="J5:J14" si="1">RANK(H5,$H$5:$H$14)</f>
        <v>2</v>
      </c>
    </row>
    <row r="6" spans="2:10" x14ac:dyDescent="0.4">
      <c r="B6" s="5" t="s">
        <v>1</v>
      </c>
      <c r="C6" s="2" t="s">
        <v>7</v>
      </c>
      <c r="D6" s="3">
        <v>789</v>
      </c>
      <c r="E6" s="3">
        <v>650</v>
      </c>
      <c r="F6" s="3">
        <v>900</v>
      </c>
      <c r="G6" s="4">
        <v>-0.17599999999999999</v>
      </c>
      <c r="H6" s="4">
        <v>0.72199999999999998</v>
      </c>
      <c r="I6" s="2" t="str">
        <f t="shared" si="0"/>
        <v/>
      </c>
      <c r="J6" s="6">
        <f t="shared" si="1"/>
        <v>7</v>
      </c>
    </row>
    <row r="7" spans="2:10" x14ac:dyDescent="0.4">
      <c r="B7" s="5" t="s">
        <v>2</v>
      </c>
      <c r="C7" s="2" t="s">
        <v>8</v>
      </c>
      <c r="D7" s="3">
        <v>360</v>
      </c>
      <c r="E7" s="3">
        <v>560</v>
      </c>
      <c r="F7" s="3">
        <v>550</v>
      </c>
      <c r="G7" s="4">
        <v>0.55500000000000005</v>
      </c>
      <c r="H7" s="4">
        <v>1.018</v>
      </c>
      <c r="I7" s="2" t="str">
        <f t="shared" si="0"/>
        <v/>
      </c>
      <c r="J7" s="6">
        <f t="shared" si="1"/>
        <v>3</v>
      </c>
    </row>
    <row r="8" spans="2:10" x14ac:dyDescent="0.4">
      <c r="B8" s="5" t="s">
        <v>2</v>
      </c>
      <c r="C8" s="2" t="s">
        <v>7</v>
      </c>
      <c r="D8" s="3">
        <v>500</v>
      </c>
      <c r="E8" s="3">
        <v>430</v>
      </c>
      <c r="F8" s="3">
        <v>600</v>
      </c>
      <c r="G8" s="4">
        <v>-0.14000000000000001</v>
      </c>
      <c r="H8" s="4">
        <v>0.71699999999999997</v>
      </c>
      <c r="I8" s="2" t="str">
        <f t="shared" si="0"/>
        <v/>
      </c>
      <c r="J8" s="6">
        <f t="shared" si="1"/>
        <v>8</v>
      </c>
    </row>
    <row r="9" spans="2:10" x14ac:dyDescent="0.4">
      <c r="B9" s="5" t="s">
        <v>3</v>
      </c>
      <c r="C9" s="2" t="s">
        <v>6</v>
      </c>
      <c r="D9" s="3">
        <v>1200</v>
      </c>
      <c r="E9" s="3">
        <v>1260</v>
      </c>
      <c r="F9" s="3">
        <v>1250</v>
      </c>
      <c r="G9" s="4">
        <v>0.05</v>
      </c>
      <c r="H9" s="4">
        <v>1.008</v>
      </c>
      <c r="I9" s="2">
        <f t="shared" si="0"/>
        <v>200</v>
      </c>
      <c r="J9" s="6">
        <f t="shared" si="1"/>
        <v>4</v>
      </c>
    </row>
    <row r="10" spans="2:10" x14ac:dyDescent="0.4">
      <c r="B10" s="5" t="s">
        <v>3</v>
      </c>
      <c r="C10" s="2" t="s">
        <v>8</v>
      </c>
      <c r="D10" s="3">
        <v>990</v>
      </c>
      <c r="E10" s="3">
        <v>980</v>
      </c>
      <c r="F10" s="3">
        <v>1000</v>
      </c>
      <c r="G10" s="4">
        <v>-0.01</v>
      </c>
      <c r="H10" s="4">
        <v>0.98</v>
      </c>
      <c r="I10" s="2">
        <f t="shared" si="0"/>
        <v>200</v>
      </c>
      <c r="J10" s="6">
        <f t="shared" si="1"/>
        <v>5</v>
      </c>
    </row>
    <row r="11" spans="2:10" x14ac:dyDescent="0.4">
      <c r="B11" s="5" t="s">
        <v>4</v>
      </c>
      <c r="C11" s="2" t="s">
        <v>6</v>
      </c>
      <c r="D11" s="3">
        <v>498</v>
      </c>
      <c r="E11" s="3">
        <v>850</v>
      </c>
      <c r="F11" s="3">
        <v>550</v>
      </c>
      <c r="G11" s="4">
        <v>0.70599999999999996</v>
      </c>
      <c r="H11" s="4">
        <v>1.5449999999999999</v>
      </c>
      <c r="I11" s="2">
        <f t="shared" si="0"/>
        <v>400</v>
      </c>
      <c r="J11" s="6">
        <f t="shared" si="1"/>
        <v>1</v>
      </c>
    </row>
    <row r="12" spans="2:10" x14ac:dyDescent="0.4">
      <c r="B12" s="5" t="s">
        <v>3</v>
      </c>
      <c r="C12" s="2" t="s">
        <v>8</v>
      </c>
      <c r="D12" s="3">
        <v>352</v>
      </c>
      <c r="E12" s="3">
        <v>350</v>
      </c>
      <c r="F12" s="3">
        <v>550</v>
      </c>
      <c r="G12" s="4">
        <v>-5.5999999999999999E-3</v>
      </c>
      <c r="H12" s="4">
        <v>0.63600000000000001</v>
      </c>
      <c r="I12" s="2" t="str">
        <f t="shared" si="0"/>
        <v/>
      </c>
      <c r="J12" s="6">
        <f t="shared" si="1"/>
        <v>9</v>
      </c>
    </row>
    <row r="13" spans="2:10" x14ac:dyDescent="0.4">
      <c r="B13" s="5" t="s">
        <v>2</v>
      </c>
      <c r="C13" s="2" t="s">
        <v>8</v>
      </c>
      <c r="D13" s="3">
        <v>435</v>
      </c>
      <c r="E13" s="3">
        <v>235</v>
      </c>
      <c r="F13" s="3">
        <v>550</v>
      </c>
      <c r="G13" s="4">
        <v>-0.45900000000000002</v>
      </c>
      <c r="H13" s="4">
        <v>0.42699999999999999</v>
      </c>
      <c r="I13" s="2" t="str">
        <f t="shared" si="0"/>
        <v/>
      </c>
      <c r="J13" s="6">
        <f t="shared" si="1"/>
        <v>10</v>
      </c>
    </row>
    <row r="14" spans="2:10" ht="15" thickBot="1" x14ac:dyDescent="0.45">
      <c r="B14" s="10" t="s">
        <v>4</v>
      </c>
      <c r="C14" s="7" t="s">
        <v>6</v>
      </c>
      <c r="D14" s="11">
        <v>368</v>
      </c>
      <c r="E14" s="11">
        <v>452</v>
      </c>
      <c r="F14" s="11">
        <v>550</v>
      </c>
      <c r="G14" s="12">
        <v>0.22800000000000001</v>
      </c>
      <c r="H14" s="12">
        <v>0.82199999999999995</v>
      </c>
      <c r="I14" s="7" t="str">
        <f t="shared" si="0"/>
        <v/>
      </c>
      <c r="J14" s="8">
        <f t="shared" si="1"/>
        <v>6</v>
      </c>
    </row>
    <row r="15" spans="2:10" ht="17.399999999999999" customHeight="1" x14ac:dyDescent="0.4">
      <c r="B15" s="18" t="s">
        <v>19</v>
      </c>
      <c r="C15" s="19"/>
      <c r="D15" s="19"/>
      <c r="E15" s="25">
        <f>COUNTIF(F5:F14,"&gt;"&amp;MEDIAN(F5:F14))</f>
        <v>5</v>
      </c>
      <c r="F15" s="22"/>
      <c r="G15" s="19" t="s">
        <v>17</v>
      </c>
      <c r="H15" s="19"/>
      <c r="I15" s="19"/>
      <c r="J15" s="9" t="str">
        <f>INT(SUMPRODUCT(E5:E14,G5:G14))&amp;"만"</f>
        <v>957만</v>
      </c>
    </row>
    <row r="16" spans="2:10" ht="15" thickBot="1" x14ac:dyDescent="0.45">
      <c r="B16" s="20" t="s">
        <v>16</v>
      </c>
      <c r="C16" s="21"/>
      <c r="D16" s="21"/>
      <c r="E16" s="7" t="str">
        <f>INDEX(B5:J14,MATCH(LARGE(G5:G14,2),G5:G14,0),2)</f>
        <v>동부</v>
      </c>
      <c r="F16" s="23"/>
      <c r="G16" s="17" t="s">
        <v>0</v>
      </c>
      <c r="H16" s="7" t="s">
        <v>3</v>
      </c>
      <c r="I16" s="17" t="s">
        <v>18</v>
      </c>
      <c r="J16" s="24">
        <f>SUMIF(B5:B14,H16,E5:E14)</f>
        <v>2590</v>
      </c>
    </row>
  </sheetData>
  <mergeCells count="4">
    <mergeCell ref="B15:D15"/>
    <mergeCell ref="B16:D16"/>
    <mergeCell ref="G15:I15"/>
    <mergeCell ref="F15:F16"/>
  </mergeCells>
  <phoneticPr fontId="1" type="noConversion"/>
  <dataValidations count="1">
    <dataValidation type="list" allowBlank="1" showInputMessage="1" showErrorMessage="1" sqref="H16" xr:uid="{6D33C488-B445-444F-8CC4-11C11DB21364}">
      <formula1>"컴퓨터, 소프트웨어, 반도체, CD-R"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6B027-AE2B-478E-B1A8-70C6925008D8}">
  <dimension ref="B1:H24"/>
  <sheetViews>
    <sheetView tabSelected="1" workbookViewId="0">
      <selection activeCell="J30" sqref="J30"/>
    </sheetView>
  </sheetViews>
  <sheetFormatPr defaultRowHeight="17.399999999999999" x14ac:dyDescent="0.4"/>
  <cols>
    <col min="1" max="1" width="1.69921875" customWidth="1"/>
    <col min="2" max="2" width="10.69921875" customWidth="1"/>
    <col min="4" max="4" width="10.69921875" customWidth="1"/>
    <col min="5" max="7" width="10.296875" customWidth="1"/>
  </cols>
  <sheetData>
    <row r="1" spans="2:8" ht="18" thickBot="1" x14ac:dyDescent="0.45"/>
    <row r="2" spans="2:8" ht="28.8" x14ac:dyDescent="0.4">
      <c r="B2" s="13" t="s">
        <v>0</v>
      </c>
      <c r="C2" s="14" t="s">
        <v>5</v>
      </c>
      <c r="D2" s="15" t="s">
        <v>9</v>
      </c>
      <c r="E2" s="15" t="s">
        <v>10</v>
      </c>
      <c r="F2" s="14" t="s">
        <v>11</v>
      </c>
      <c r="G2" s="15" t="s">
        <v>12</v>
      </c>
      <c r="H2" s="14" t="s">
        <v>13</v>
      </c>
    </row>
    <row r="3" spans="2:8" x14ac:dyDescent="0.4">
      <c r="B3" s="5" t="s">
        <v>1</v>
      </c>
      <c r="C3" s="2" t="s">
        <v>6</v>
      </c>
      <c r="D3" s="3">
        <v>560</v>
      </c>
      <c r="E3" s="3">
        <v>700</v>
      </c>
      <c r="F3" s="3">
        <v>600</v>
      </c>
      <c r="G3" s="4">
        <v>0.25</v>
      </c>
      <c r="H3" s="4">
        <v>1.167</v>
      </c>
    </row>
    <row r="4" spans="2:8" x14ac:dyDescent="0.4">
      <c r="B4" s="5" t="s">
        <v>1</v>
      </c>
      <c r="C4" s="2" t="s">
        <v>7</v>
      </c>
      <c r="D4" s="3">
        <v>789</v>
      </c>
      <c r="E4" s="3">
        <v>650</v>
      </c>
      <c r="F4" s="3">
        <v>900</v>
      </c>
      <c r="G4" s="4">
        <v>-0.17599999999999999</v>
      </c>
      <c r="H4" s="4">
        <v>0.72199999999999998</v>
      </c>
    </row>
    <row r="5" spans="2:8" x14ac:dyDescent="0.4">
      <c r="B5" s="5" t="s">
        <v>2</v>
      </c>
      <c r="C5" s="2" t="s">
        <v>8</v>
      </c>
      <c r="D5" s="3">
        <v>360</v>
      </c>
      <c r="E5" s="3">
        <v>560</v>
      </c>
      <c r="F5" s="3">
        <v>550</v>
      </c>
      <c r="G5" s="4">
        <v>0.55500000000000005</v>
      </c>
      <c r="H5" s="4">
        <v>1.018</v>
      </c>
    </row>
    <row r="6" spans="2:8" x14ac:dyDescent="0.4">
      <c r="B6" s="5" t="s">
        <v>2</v>
      </c>
      <c r="C6" s="2" t="s">
        <v>7</v>
      </c>
      <c r="D6" s="3">
        <v>500</v>
      </c>
      <c r="E6" s="3">
        <v>430</v>
      </c>
      <c r="F6" s="3">
        <v>600</v>
      </c>
      <c r="G6" s="4">
        <v>-0.14000000000000001</v>
      </c>
      <c r="H6" s="4">
        <v>0.71699999999999997</v>
      </c>
    </row>
    <row r="7" spans="2:8" x14ac:dyDescent="0.4">
      <c r="B7" s="5" t="s">
        <v>3</v>
      </c>
      <c r="C7" s="2" t="s">
        <v>6</v>
      </c>
      <c r="D7" s="3">
        <v>1200</v>
      </c>
      <c r="E7" s="3">
        <v>1260</v>
      </c>
      <c r="F7" s="3">
        <v>1250</v>
      </c>
      <c r="G7" s="4">
        <v>0.05</v>
      </c>
      <c r="H7" s="4">
        <v>1.008</v>
      </c>
    </row>
    <row r="8" spans="2:8" x14ac:dyDescent="0.4">
      <c r="B8" s="5" t="s">
        <v>3</v>
      </c>
      <c r="C8" s="2" t="s">
        <v>8</v>
      </c>
      <c r="D8" s="3">
        <v>990</v>
      </c>
      <c r="E8" s="3">
        <v>980</v>
      </c>
      <c r="F8" s="3">
        <v>1000</v>
      </c>
      <c r="G8" s="4">
        <v>-0.01</v>
      </c>
      <c r="H8" s="4">
        <v>0.98</v>
      </c>
    </row>
    <row r="9" spans="2:8" x14ac:dyDescent="0.4">
      <c r="B9" s="5" t="s">
        <v>4</v>
      </c>
      <c r="C9" s="2" t="s">
        <v>6</v>
      </c>
      <c r="D9" s="3">
        <v>498</v>
      </c>
      <c r="E9" s="3">
        <v>850</v>
      </c>
      <c r="F9" s="3">
        <v>550</v>
      </c>
      <c r="G9" s="4">
        <v>0.70599999999999996</v>
      </c>
      <c r="H9" s="4">
        <v>1.5449999999999999</v>
      </c>
    </row>
    <row r="10" spans="2:8" x14ac:dyDescent="0.4">
      <c r="B10" s="5" t="s">
        <v>3</v>
      </c>
      <c r="C10" s="2" t="s">
        <v>8</v>
      </c>
      <c r="D10" s="3">
        <v>352</v>
      </c>
      <c r="E10" s="3">
        <v>350</v>
      </c>
      <c r="F10" s="3">
        <v>550</v>
      </c>
      <c r="G10" s="4">
        <v>-5.5999999999999999E-3</v>
      </c>
      <c r="H10" s="4">
        <v>0.63600000000000001</v>
      </c>
    </row>
    <row r="11" spans="2:8" x14ac:dyDescent="0.4">
      <c r="B11" s="5" t="s">
        <v>2</v>
      </c>
      <c r="C11" s="2" t="s">
        <v>8</v>
      </c>
      <c r="D11" s="3">
        <v>435</v>
      </c>
      <c r="E11" s="3">
        <v>235</v>
      </c>
      <c r="F11" s="3">
        <v>550</v>
      </c>
      <c r="G11" s="4">
        <v>-0.45900000000000002</v>
      </c>
      <c r="H11" s="4">
        <v>0.42699999999999999</v>
      </c>
    </row>
    <row r="12" spans="2:8" ht="18" thickBot="1" x14ac:dyDescent="0.45">
      <c r="B12" s="10" t="s">
        <v>4</v>
      </c>
      <c r="C12" s="7" t="s">
        <v>6</v>
      </c>
      <c r="D12" s="11">
        <v>368</v>
      </c>
      <c r="E12" s="11">
        <v>452</v>
      </c>
      <c r="F12" s="11">
        <v>550</v>
      </c>
      <c r="G12" s="12">
        <v>0.22800000000000001</v>
      </c>
      <c r="H12" s="12">
        <v>0.82199999999999995</v>
      </c>
    </row>
    <row r="15" spans="2:8" ht="34.799999999999997" x14ac:dyDescent="0.4">
      <c r="B15" s="26" t="s">
        <v>20</v>
      </c>
    </row>
    <row r="16" spans="2:8" x14ac:dyDescent="0.4">
      <c r="B16" t="s">
        <v>21</v>
      </c>
      <c r="C16" t="b">
        <v>1</v>
      </c>
    </row>
    <row r="18" spans="2:8" ht="18" thickBot="1" x14ac:dyDescent="0.45"/>
    <row r="19" spans="2:8" ht="28.8" x14ac:dyDescent="0.4">
      <c r="B19" s="13" t="s">
        <v>0</v>
      </c>
      <c r="C19" s="14" t="s">
        <v>5</v>
      </c>
      <c r="D19" s="15" t="s">
        <v>9</v>
      </c>
      <c r="E19" s="15" t="s">
        <v>10</v>
      </c>
      <c r="F19" s="14" t="s">
        <v>11</v>
      </c>
      <c r="G19" s="15" t="s">
        <v>12</v>
      </c>
      <c r="H19" s="14" t="s">
        <v>13</v>
      </c>
    </row>
    <row r="20" spans="2:8" x14ac:dyDescent="0.4">
      <c r="B20" s="5" t="s">
        <v>1</v>
      </c>
      <c r="C20" s="2" t="s">
        <v>6</v>
      </c>
      <c r="D20" s="3">
        <v>560</v>
      </c>
      <c r="E20" s="3">
        <v>700</v>
      </c>
      <c r="F20" s="3">
        <v>600</v>
      </c>
      <c r="G20" s="4">
        <v>0.25</v>
      </c>
      <c r="H20" s="4">
        <v>1.167</v>
      </c>
    </row>
    <row r="21" spans="2:8" x14ac:dyDescent="0.4">
      <c r="B21" s="5" t="s">
        <v>2</v>
      </c>
      <c r="C21" s="2" t="s">
        <v>8</v>
      </c>
      <c r="D21" s="3">
        <v>360</v>
      </c>
      <c r="E21" s="3">
        <v>560</v>
      </c>
      <c r="F21" s="3">
        <v>550</v>
      </c>
      <c r="G21" s="4">
        <v>0.55500000000000005</v>
      </c>
      <c r="H21" s="4">
        <v>1.018</v>
      </c>
    </row>
    <row r="22" spans="2:8" x14ac:dyDescent="0.4">
      <c r="B22" s="5" t="s">
        <v>3</v>
      </c>
      <c r="C22" s="2" t="s">
        <v>6</v>
      </c>
      <c r="D22" s="3">
        <v>1200</v>
      </c>
      <c r="E22" s="3">
        <v>1260</v>
      </c>
      <c r="F22" s="3">
        <v>1250</v>
      </c>
      <c r="G22" s="4">
        <v>0.05</v>
      </c>
      <c r="H22" s="4">
        <v>1.008</v>
      </c>
    </row>
    <row r="23" spans="2:8" x14ac:dyDescent="0.4">
      <c r="B23" s="5" t="s">
        <v>4</v>
      </c>
      <c r="C23" s="2" t="s">
        <v>6</v>
      </c>
      <c r="D23" s="3">
        <v>498</v>
      </c>
      <c r="E23" s="3">
        <v>850</v>
      </c>
      <c r="F23" s="3">
        <v>550</v>
      </c>
      <c r="G23" s="4">
        <v>0.70599999999999996</v>
      </c>
      <c r="H23" s="4">
        <v>1.5449999999999999</v>
      </c>
    </row>
    <row r="24" spans="2:8" ht="18" thickBot="1" x14ac:dyDescent="0.45">
      <c r="B24" s="10" t="s">
        <v>4</v>
      </c>
      <c r="C24" s="7" t="s">
        <v>6</v>
      </c>
      <c r="D24" s="11">
        <v>368</v>
      </c>
      <c r="E24" s="11">
        <v>452</v>
      </c>
      <c r="F24" s="11">
        <v>550</v>
      </c>
      <c r="G24" s="12">
        <v>0.22800000000000001</v>
      </c>
      <c r="H24" s="12">
        <v>0.82199999999999995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79EC1-1925-4E8B-B4C7-E9E9D1E7AFDC}">
  <dimension ref="A1"/>
  <sheetViews>
    <sheetView workbookViewId="0">
      <selection activeCell="B2" sqref="B2"/>
    </sheetView>
  </sheetViews>
  <sheetFormatPr defaultRowHeight="17.399999999999999" x14ac:dyDescent="0.4"/>
  <cols>
    <col min="1" max="1" width="1.69921875" customWidth="1"/>
  </cols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제1작업</vt:lpstr>
      <vt:lpstr>제2작업</vt:lpstr>
      <vt:lpstr>제3작업</vt:lpstr>
      <vt:lpstr>제2작업!Criteria</vt:lpstr>
      <vt:lpstr>제2작업!Extract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2019-11-16T09:24:58Z</dcterms:created>
  <dcterms:modified xsi:type="dcterms:W3CDTF">2019-11-19T09:45:32Z</dcterms:modified>
</cp:coreProperties>
</file>