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2" yWindow="72" windowWidth="18870" windowHeight="7236"/>
  </bookViews>
  <sheets>
    <sheet name="Sheet1" sheetId="1" r:id="rId1"/>
    <sheet name="Sheet2" sheetId="2" r:id="rId2"/>
    <sheet name="Sheet3" sheetId="3" r:id="rId3"/>
  </sheets>
  <definedNames>
    <definedName name="여행지역">Sheet1!$C$5:$C$12</definedName>
  </definedNames>
  <calcPr calcId="125725"/>
</workbook>
</file>

<file path=xl/calcChain.xml><?xml version="1.0" encoding="utf-8"?>
<calcChain xmlns="http://schemas.openxmlformats.org/spreadsheetml/2006/main">
  <c r="J13" i="1"/>
  <c r="E14"/>
  <c r="E13"/>
  <c r="J6"/>
  <c r="J7"/>
  <c r="J8"/>
  <c r="J9"/>
  <c r="J10"/>
  <c r="J11"/>
  <c r="J12"/>
  <c r="J5"/>
  <c r="I12"/>
  <c r="I11"/>
  <c r="I10"/>
  <c r="I9"/>
  <c r="I8"/>
  <c r="I7"/>
  <c r="I6"/>
  <c r="I5"/>
</calcChain>
</file>

<file path=xl/sharedStrings.xml><?xml version="1.0" encoding="utf-8"?>
<sst xmlns="http://schemas.openxmlformats.org/spreadsheetml/2006/main" count="39" uniqueCount="28">
  <si>
    <t>자유</t>
    <phoneticPr fontId="2" type="noConversion"/>
  </si>
  <si>
    <t>★7월 여행 예약현황★</t>
    <phoneticPr fontId="2" type="noConversion"/>
  </si>
  <si>
    <t>형태</t>
    <phoneticPr fontId="2" type="noConversion"/>
  </si>
  <si>
    <t>지역</t>
    <phoneticPr fontId="2" type="noConversion"/>
  </si>
  <si>
    <t>출발일</t>
    <phoneticPr fontId="2" type="noConversion"/>
  </si>
  <si>
    <t>기간</t>
    <phoneticPr fontId="2" type="noConversion"/>
  </si>
  <si>
    <t>성인 가격
(단위:원)</t>
    <phoneticPr fontId="2" type="noConversion"/>
  </si>
  <si>
    <t>옵션 비용</t>
    <phoneticPr fontId="2" type="noConversion"/>
  </si>
  <si>
    <t>합계금액</t>
    <phoneticPr fontId="2" type="noConversion"/>
  </si>
  <si>
    <t>순위</t>
    <phoneticPr fontId="2" type="noConversion"/>
  </si>
  <si>
    <t>1일 비용</t>
    <phoneticPr fontId="2" type="noConversion"/>
  </si>
  <si>
    <t>배낭</t>
    <phoneticPr fontId="2" type="noConversion"/>
  </si>
  <si>
    <t>3박4일</t>
    <phoneticPr fontId="2" type="noConversion"/>
  </si>
  <si>
    <t>자유</t>
    <phoneticPr fontId="2" type="noConversion"/>
  </si>
  <si>
    <t>동남아(괌)</t>
    <phoneticPr fontId="2" type="noConversion"/>
  </si>
  <si>
    <t>가이드</t>
    <phoneticPr fontId="2" type="noConversion"/>
  </si>
  <si>
    <t>일본(동경)</t>
    <phoneticPr fontId="2" type="noConversion"/>
  </si>
  <si>
    <t>4박5일</t>
    <phoneticPr fontId="2" type="noConversion"/>
  </si>
  <si>
    <t>중국(장가계)</t>
    <phoneticPr fontId="2" type="noConversion"/>
  </si>
  <si>
    <t>5박6일</t>
    <phoneticPr fontId="2" type="noConversion"/>
  </si>
  <si>
    <t>중국(장춘)</t>
    <phoneticPr fontId="2" type="noConversion"/>
  </si>
  <si>
    <t>동남아(푸켓)</t>
    <phoneticPr fontId="2" type="noConversion"/>
  </si>
  <si>
    <t>일본(나고야)</t>
    <phoneticPr fontId="2" type="noConversion"/>
  </si>
  <si>
    <t>동남아(태국)</t>
    <phoneticPr fontId="2" type="noConversion"/>
  </si>
  <si>
    <t>배낭여행 형태 비율(%)</t>
    <phoneticPr fontId="2" type="noConversion"/>
  </si>
  <si>
    <t>옵션 비용이 중간값 이상인 상품 개수</t>
    <phoneticPr fontId="2" type="noConversion"/>
  </si>
  <si>
    <t>성인 가격의 최대값-최소값 차이</t>
    <phoneticPr fontId="2" type="noConversion"/>
  </si>
  <si>
    <t>중국(상해)</t>
    <phoneticPr fontId="2" type="noConversion"/>
  </si>
</sst>
</file>

<file path=xl/styles.xml><?xml version="1.0" encoding="utf-8"?>
<styleSheet xmlns="http://schemas.openxmlformats.org/spreadsheetml/2006/main">
  <numFmts count="1">
    <numFmt numFmtId="42" formatCode="_-&quot;₩&quot;* #,##0_-;\-&quot;₩&quot;* #,##0_-;_-&quot;₩&quot;* &quot;-&quot;_-;_-@_-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28"/>
      <color theme="1"/>
      <name val="돋움"/>
      <family val="3"/>
      <charset val="129"/>
    </font>
    <font>
      <b/>
      <sz val="28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2" fontId="3" fillId="0" borderId="1" xfId="1" applyNumberFormat="1" applyFont="1" applyBorder="1" applyAlignment="1">
      <alignment horizontal="right" vertical="center"/>
    </xf>
    <xf numFmtId="42" fontId="3" fillId="0" borderId="9" xfId="1" applyNumberFormat="1" applyFont="1" applyBorder="1" applyAlignment="1">
      <alignment horizontal="right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3" fillId="0" borderId="20" xfId="0" applyNumberFormat="1" applyFont="1" applyBorder="1" applyAlignment="1">
      <alignment horizontal="center" vertical="center"/>
    </xf>
    <xf numFmtId="42" fontId="3" fillId="0" borderId="20" xfId="1" applyNumberFormat="1" applyFont="1" applyBorder="1" applyAlignment="1">
      <alignment horizontal="right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/>
    </xf>
    <xf numFmtId="42" fontId="3" fillId="0" borderId="21" xfId="0" applyNumberFormat="1" applyFont="1" applyBorder="1" applyAlignment="1">
      <alignment horizontal="center" vertical="center"/>
    </xf>
    <xf numFmtId="9" fontId="3" fillId="0" borderId="2" xfId="2" applyFont="1" applyBorder="1" applyAlignment="1">
      <alignment horizontal="center" vertical="center"/>
    </xf>
    <xf numFmtId="42" fontId="3" fillId="0" borderId="5" xfId="0" applyNumberFormat="1" applyFont="1" applyBorder="1" applyAlignment="1">
      <alignment horizontal="center" vertical="center"/>
    </xf>
  </cellXfs>
  <cellStyles count="3">
    <cellStyle name="백분율" xfId="2" builtinId="5"/>
    <cellStyle name="통화 [0]" xfId="1" builtinId="7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4"/>
  <sheetViews>
    <sheetView tabSelected="1" topLeftCell="A4" workbookViewId="0">
      <selection activeCell="E14" sqref="E14"/>
    </sheetView>
  </sheetViews>
  <sheetFormatPr defaultRowHeight="16.5"/>
  <cols>
    <col min="1" max="1" width="1.546875" customWidth="1"/>
    <col min="2" max="2" width="14.546875" customWidth="1"/>
    <col min="3" max="3" width="12.69921875" customWidth="1"/>
    <col min="4" max="4" width="12.84765625" customWidth="1"/>
    <col min="5" max="5" width="9.34765625" customWidth="1"/>
    <col min="6" max="8" width="12.34765625" bestFit="1" customWidth="1"/>
    <col min="10" max="10" width="12.34765625" bestFit="1" customWidth="1"/>
  </cols>
  <sheetData>
    <row r="2" spans="1:10" ht="35.700000000000003">
      <c r="B2" s="2" t="s">
        <v>1</v>
      </c>
      <c r="C2" s="1"/>
      <c r="D2" s="1"/>
      <c r="E2" s="1"/>
      <c r="F2" s="1"/>
      <c r="G2" s="1"/>
      <c r="H2" s="1"/>
      <c r="I2" s="1"/>
      <c r="J2" s="1"/>
    </row>
    <row r="3" spans="1:10" ht="16.8" thickBot="1"/>
    <row r="4" spans="1:10" ht="28.5" thickBot="1">
      <c r="B4" s="28" t="s">
        <v>2</v>
      </c>
      <c r="C4" s="29" t="s">
        <v>3</v>
      </c>
      <c r="D4" s="29" t="s">
        <v>4</v>
      </c>
      <c r="E4" s="29" t="s">
        <v>5</v>
      </c>
      <c r="F4" s="30" t="s">
        <v>6</v>
      </c>
      <c r="G4" s="29" t="s">
        <v>7</v>
      </c>
      <c r="H4" s="29" t="s">
        <v>8</v>
      </c>
      <c r="I4" s="29" t="s">
        <v>9</v>
      </c>
      <c r="J4" s="31" t="s">
        <v>10</v>
      </c>
    </row>
    <row r="5" spans="1:10">
      <c r="B5" s="24" t="s">
        <v>11</v>
      </c>
      <c r="C5" s="25" t="s">
        <v>27</v>
      </c>
      <c r="D5" s="26">
        <v>41483</v>
      </c>
      <c r="E5" s="25" t="s">
        <v>12</v>
      </c>
      <c r="F5" s="27">
        <v>469000</v>
      </c>
      <c r="G5" s="27">
        <v>50000</v>
      </c>
      <c r="H5" s="27">
        <v>519000</v>
      </c>
      <c r="I5" s="25">
        <f>RANK(H5,$H$5:$H$12,1)</f>
        <v>3</v>
      </c>
      <c r="J5" s="32">
        <f>F5/MID(E5,3,1)</f>
        <v>117250</v>
      </c>
    </row>
    <row r="6" spans="1:10">
      <c r="B6" s="5" t="s">
        <v>13</v>
      </c>
      <c r="C6" s="3" t="s">
        <v>14</v>
      </c>
      <c r="D6" s="4">
        <v>41481</v>
      </c>
      <c r="E6" s="3" t="s">
        <v>12</v>
      </c>
      <c r="F6" s="13">
        <v>223000</v>
      </c>
      <c r="G6" s="13">
        <v>100000</v>
      </c>
      <c r="H6" s="13">
        <v>323000</v>
      </c>
      <c r="I6" s="25">
        <f t="shared" ref="I6:I12" si="0">RANK(H6,$H$5:$H$12,1)</f>
        <v>1</v>
      </c>
      <c r="J6" s="32">
        <f t="shared" ref="J6:J12" si="1">F6/MID(E6,3,1)</f>
        <v>55750</v>
      </c>
    </row>
    <row r="7" spans="1:10">
      <c r="B7" s="5" t="s">
        <v>15</v>
      </c>
      <c r="C7" s="3" t="s">
        <v>16</v>
      </c>
      <c r="D7" s="4">
        <v>41479</v>
      </c>
      <c r="E7" s="3" t="s">
        <v>17</v>
      </c>
      <c r="F7" s="13">
        <v>599000</v>
      </c>
      <c r="G7" s="13">
        <v>60000</v>
      </c>
      <c r="H7" s="13">
        <v>659000</v>
      </c>
      <c r="I7" s="25">
        <f t="shared" si="0"/>
        <v>7</v>
      </c>
      <c r="J7" s="32">
        <f t="shared" si="1"/>
        <v>119800</v>
      </c>
    </row>
    <row r="8" spans="1:10">
      <c r="B8" s="5" t="s">
        <v>11</v>
      </c>
      <c r="C8" s="3" t="s">
        <v>18</v>
      </c>
      <c r="D8" s="4">
        <v>41477</v>
      </c>
      <c r="E8" s="3" t="s">
        <v>19</v>
      </c>
      <c r="F8" s="13">
        <v>499000</v>
      </c>
      <c r="G8" s="13">
        <v>30000</v>
      </c>
      <c r="H8" s="13">
        <v>529000</v>
      </c>
      <c r="I8" s="25">
        <f t="shared" si="0"/>
        <v>4</v>
      </c>
      <c r="J8" s="32">
        <f t="shared" si="1"/>
        <v>83166.666666666672</v>
      </c>
    </row>
    <row r="9" spans="1:10">
      <c r="B9" s="5" t="s">
        <v>13</v>
      </c>
      <c r="C9" s="3" t="s">
        <v>20</v>
      </c>
      <c r="D9" s="4">
        <v>41477</v>
      </c>
      <c r="E9" s="3" t="s">
        <v>19</v>
      </c>
      <c r="F9" s="13">
        <v>399000</v>
      </c>
      <c r="G9" s="13">
        <v>40000</v>
      </c>
      <c r="H9" s="13">
        <v>439000</v>
      </c>
      <c r="I9" s="25">
        <f t="shared" si="0"/>
        <v>2</v>
      </c>
      <c r="J9" s="32">
        <f t="shared" si="1"/>
        <v>66500</v>
      </c>
    </row>
    <row r="10" spans="1:10">
      <c r="B10" s="5" t="s">
        <v>15</v>
      </c>
      <c r="C10" s="3" t="s">
        <v>21</v>
      </c>
      <c r="D10" s="4">
        <v>41480</v>
      </c>
      <c r="E10" s="3" t="s">
        <v>17</v>
      </c>
      <c r="F10" s="13">
        <v>499000</v>
      </c>
      <c r="G10" s="13">
        <v>50000</v>
      </c>
      <c r="H10" s="13">
        <v>549000</v>
      </c>
      <c r="I10" s="25">
        <f t="shared" si="0"/>
        <v>6</v>
      </c>
      <c r="J10" s="32">
        <f t="shared" si="1"/>
        <v>99800</v>
      </c>
    </row>
    <row r="11" spans="1:10">
      <c r="B11" s="5" t="s">
        <v>11</v>
      </c>
      <c r="C11" s="3" t="s">
        <v>22</v>
      </c>
      <c r="D11" s="4">
        <v>41479</v>
      </c>
      <c r="E11" s="3" t="s">
        <v>12</v>
      </c>
      <c r="F11" s="13">
        <v>599000</v>
      </c>
      <c r="G11" s="13">
        <v>80000</v>
      </c>
      <c r="H11" s="13">
        <v>679000</v>
      </c>
      <c r="I11" s="25">
        <f t="shared" si="0"/>
        <v>8</v>
      </c>
      <c r="J11" s="32">
        <f t="shared" si="1"/>
        <v>149750</v>
      </c>
    </row>
    <row r="12" spans="1:10" ht="16.8" thickBot="1">
      <c r="B12" s="8" t="s">
        <v>13</v>
      </c>
      <c r="C12" s="9" t="s">
        <v>23</v>
      </c>
      <c r="D12" s="10">
        <v>41476</v>
      </c>
      <c r="E12" s="9" t="s">
        <v>19</v>
      </c>
      <c r="F12" s="14">
        <v>499000</v>
      </c>
      <c r="G12" s="14">
        <v>30000</v>
      </c>
      <c r="H12" s="14">
        <v>529000</v>
      </c>
      <c r="I12" s="25">
        <f t="shared" si="0"/>
        <v>4</v>
      </c>
      <c r="J12" s="32">
        <f t="shared" si="1"/>
        <v>83166.666666666672</v>
      </c>
    </row>
    <row r="13" spans="1:10">
      <c r="A13" s="23"/>
      <c r="B13" s="22" t="s">
        <v>24</v>
      </c>
      <c r="C13" s="19"/>
      <c r="D13" s="20"/>
      <c r="E13" s="33">
        <f>COUNTIF(B5:B12,"배낭")/COUNTA(B5:B12)</f>
        <v>0.375</v>
      </c>
      <c r="F13" s="11"/>
      <c r="G13" s="18" t="s">
        <v>25</v>
      </c>
      <c r="H13" s="19"/>
      <c r="I13" s="20"/>
      <c r="J13" s="12">
        <f>COUNTIF(G5:G12,"&gt;="&amp;MEDIAN(G5:G12))</f>
        <v>5</v>
      </c>
    </row>
    <row r="14" spans="1:10" ht="16.8" thickBot="1">
      <c r="A14" s="23"/>
      <c r="B14" s="21" t="s">
        <v>26</v>
      </c>
      <c r="C14" s="16"/>
      <c r="D14" s="17"/>
      <c r="E14" s="34">
        <f>MAX(F5:F12)-MIN(F5:F12)</f>
        <v>376000</v>
      </c>
      <c r="F14" s="6"/>
      <c r="G14" s="15" t="s">
        <v>2</v>
      </c>
      <c r="H14" s="16"/>
      <c r="I14" s="17"/>
      <c r="J14" s="7" t="s">
        <v>0</v>
      </c>
    </row>
  </sheetData>
  <mergeCells count="6">
    <mergeCell ref="F13:F14"/>
    <mergeCell ref="B2:J2"/>
    <mergeCell ref="G14:I14"/>
    <mergeCell ref="G13:I13"/>
    <mergeCell ref="B14:D14"/>
    <mergeCell ref="B13:D13"/>
  </mergeCells>
  <phoneticPr fontId="2" type="noConversion"/>
  <dataValidations count="1">
    <dataValidation type="list" allowBlank="1" showInputMessage="1" showErrorMessage="1" sqref="J14">
      <formula1>"배낭, 자유, 가이드"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"/>
    </sheetView>
  </sheetViews>
  <sheetFormatPr defaultRowHeight="16.5"/>
  <cols>
    <col min="1" max="1" width="1.546875" customWidth="1"/>
  </cols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0" sqref="D20"/>
    </sheetView>
  </sheetViews>
  <sheetFormatPr defaultRowHeight="16.5"/>
  <cols>
    <col min="1" max="1" width="1.546875" customWidth="1"/>
  </cols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여행지역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소영</dc:creator>
  <cp:lastModifiedBy>소영</cp:lastModifiedBy>
  <dcterms:created xsi:type="dcterms:W3CDTF">2019-05-13T19:00:59Z</dcterms:created>
  <dcterms:modified xsi:type="dcterms:W3CDTF">2019-05-13T19:48:56Z</dcterms:modified>
</cp:coreProperties>
</file>