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7830" activeTab="3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구분">제1작업!$C$5:$C$12</definedName>
    <definedName name="지역">제1작업!$B$5:$B$12</definedName>
  </definedNames>
  <calcPr calcId="145621"/>
</workbook>
</file>

<file path=xl/calcChain.xml><?xml version="1.0" encoding="utf-8"?>
<calcChain xmlns="http://schemas.openxmlformats.org/spreadsheetml/2006/main">
  <c r="F13" i="3" l="1"/>
  <c r="F6" i="3"/>
  <c r="F15" i="3" s="1"/>
  <c r="H16" i="3"/>
  <c r="H14" i="3"/>
  <c r="H7" i="3"/>
  <c r="C14" i="2"/>
  <c r="H11" i="2"/>
</calcChain>
</file>

<file path=xl/sharedStrings.xml><?xml version="1.0" encoding="utf-8"?>
<sst xmlns="http://schemas.openxmlformats.org/spreadsheetml/2006/main" count="126" uniqueCount="37">
  <si>
    <t>지역</t>
    <phoneticPr fontId="3" type="noConversion"/>
  </si>
  <si>
    <t>구분</t>
    <phoneticPr fontId="3" type="noConversion"/>
  </si>
  <si>
    <t>출발일</t>
    <phoneticPr fontId="3" type="noConversion"/>
  </si>
  <si>
    <t>기간</t>
    <phoneticPr fontId="3" type="noConversion"/>
  </si>
  <si>
    <t>가격
(단위 :원)</t>
    <phoneticPr fontId="3" type="noConversion"/>
  </si>
  <si>
    <t>모집정원</t>
    <phoneticPr fontId="3" type="noConversion"/>
  </si>
  <si>
    <t>합계 금액</t>
    <phoneticPr fontId="3" type="noConversion"/>
  </si>
  <si>
    <t>순위</t>
    <phoneticPr fontId="3" type="noConversion"/>
  </si>
  <si>
    <t>출발표시</t>
    <phoneticPr fontId="3" type="noConversion"/>
  </si>
  <si>
    <t>제주</t>
    <phoneticPr fontId="3" type="noConversion"/>
  </si>
  <si>
    <t>국내</t>
    <phoneticPr fontId="3" type="noConversion"/>
  </si>
  <si>
    <t>2박3일</t>
    <phoneticPr fontId="3" type="noConversion"/>
  </si>
  <si>
    <t>강원도</t>
    <phoneticPr fontId="3" type="noConversion"/>
  </si>
  <si>
    <t>2박3일</t>
    <phoneticPr fontId="3" type="noConversion"/>
  </si>
  <si>
    <t>일본</t>
    <phoneticPr fontId="3" type="noConversion"/>
  </si>
  <si>
    <t>해외</t>
    <phoneticPr fontId="3" type="noConversion"/>
  </si>
  <si>
    <t>3박4일</t>
    <phoneticPr fontId="3" type="noConversion"/>
  </si>
  <si>
    <t>중국</t>
    <phoneticPr fontId="3" type="noConversion"/>
  </si>
  <si>
    <t>3박4일</t>
    <phoneticPr fontId="3" type="noConversion"/>
  </si>
  <si>
    <t>남해</t>
    <phoneticPr fontId="3" type="noConversion"/>
  </si>
  <si>
    <t>목포</t>
    <phoneticPr fontId="3" type="noConversion"/>
  </si>
  <si>
    <t>울릉도</t>
    <phoneticPr fontId="3" type="noConversion"/>
  </si>
  <si>
    <t>태국</t>
    <phoneticPr fontId="3" type="noConversion"/>
  </si>
  <si>
    <t>3박5일</t>
    <phoneticPr fontId="3" type="noConversion"/>
  </si>
  <si>
    <t>국내 지역의 합계 금액 평균</t>
    <phoneticPr fontId="3" type="noConversion"/>
  </si>
  <si>
    <t>가장 적은 모집정원</t>
    <phoneticPr fontId="3" type="noConversion"/>
  </si>
  <si>
    <t>합계 금액이 30만원 이하인 건</t>
    <phoneticPr fontId="3" type="noConversion"/>
  </si>
  <si>
    <t>합계금액</t>
    <phoneticPr fontId="3" type="noConversion"/>
  </si>
  <si>
    <t>합계 금액 평균</t>
    <phoneticPr fontId="3" type="noConversion"/>
  </si>
  <si>
    <t>구분</t>
    <phoneticPr fontId="3" type="noConversion"/>
  </si>
  <si>
    <t>국내</t>
    <phoneticPr fontId="3" type="noConversion"/>
  </si>
  <si>
    <t>해외 평균</t>
  </si>
  <si>
    <t>국내 평균</t>
  </si>
  <si>
    <t>전체 평균</t>
  </si>
  <si>
    <t>해외 최대값</t>
  </si>
  <si>
    <t>국내 최대값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</si>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</sst>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80" formatCode="_-[$₩-412]* #,##0_-;\-[$₩-412]* #,##0_-;_-[$₩-412]* &quot;-&quot;??_-;_-@_-"/>
    <numFmt numFmtId="181" formatCode="##&quot;만&quot;0000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80" fontId="2" fillId="0" borderId="1" xfId="2" applyNumberFormat="1" applyFont="1" applyBorder="1" applyAlignment="1">
      <alignment horizontal="right"/>
    </xf>
    <xf numFmtId="180" fontId="2" fillId="0" borderId="1" xfId="1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1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81" fontId="2" fillId="0" borderId="0" xfId="1" applyNumberFormat="1" applyFont="1" applyBorder="1" applyAlignment="1">
      <alignment horizontal="center" vertical="center"/>
    </xf>
    <xf numFmtId="180" fontId="2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 sz="1800" baseline="0">
                <a:solidFill>
                  <a:schemeClr val="bg1"/>
                </a:solidFill>
              </a:rPr>
              <a:t>국내  여행 상품비교</a:t>
            </a:r>
            <a:endParaRPr lang="ko-KR" sz="1800" baseline="0">
              <a:solidFill>
                <a:schemeClr val="bg1"/>
              </a:solidFill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가격(단위:원)</c:v>
          </c:tx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(제1작업!$B$5:$C$5,제1작업!$B$6:$C$6,제1작업!$B$9:$C$9,제1작업!$B$10:$C$10,제1작업!$B$11:$C$11)</c:f>
              <c:multiLvlStrCache>
                <c:ptCount val="5"/>
                <c:lvl>
                  <c:pt idx="0">
                    <c:v>국내</c:v>
                  </c:pt>
                  <c:pt idx="1">
                    <c:v>국내</c:v>
                  </c:pt>
                  <c:pt idx="2">
                    <c:v>국내</c:v>
                  </c:pt>
                  <c:pt idx="3">
                    <c:v>국내</c:v>
                  </c:pt>
                  <c:pt idx="4">
                    <c:v>국내</c:v>
                  </c:pt>
                </c:lvl>
                <c:lvl>
                  <c:pt idx="0">
                    <c:v>제주</c:v>
                  </c:pt>
                  <c:pt idx="1">
                    <c:v>강원도</c:v>
                  </c:pt>
                  <c:pt idx="2">
                    <c:v>남해</c:v>
                  </c:pt>
                  <c:pt idx="3">
                    <c:v>목포</c:v>
                  </c:pt>
                  <c:pt idx="4">
                    <c:v>울릉도</c:v>
                  </c:pt>
                </c:lvl>
              </c:multiLvlStrCache>
            </c:multiLvlStrRef>
          </c:cat>
          <c:val>
            <c:numRef>
              <c:f>(제1작업!$F$5,제1작업!$F$6,제1작업!$F$9,제1작업!$F$10,제1작업!$F$11)</c:f>
              <c:numCache>
                <c:formatCode>##"만"0000</c:formatCode>
                <c:ptCount val="5"/>
                <c:pt idx="0">
                  <c:v>129000</c:v>
                </c:pt>
                <c:pt idx="1">
                  <c:v>129000</c:v>
                </c:pt>
                <c:pt idx="2">
                  <c:v>159000</c:v>
                </c:pt>
                <c:pt idx="3">
                  <c:v>119000</c:v>
                </c:pt>
                <c:pt idx="4">
                  <c:v>159000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55136"/>
        <c:axId val="202156672"/>
      </c:barChart>
      <c:lineChart>
        <c:grouping val="standard"/>
        <c:varyColors val="0"/>
        <c:ser>
          <c:idx val="1"/>
          <c:order val="1"/>
          <c:tx>
            <c:v>합계 금액</c:v>
          </c:tx>
          <c:cat>
            <c:multiLvlStrRef>
              <c:f>(제1작업!$B$5:$C$5,제1작업!$B$6:$C$6,제1작업!$B$9:$C$9,제1작업!$B$10:$C$10,제1작업!$B$11:$C$11)</c:f>
              <c:multiLvlStrCache>
                <c:ptCount val="5"/>
                <c:lvl>
                  <c:pt idx="0">
                    <c:v>국내</c:v>
                  </c:pt>
                  <c:pt idx="1">
                    <c:v>국내</c:v>
                  </c:pt>
                  <c:pt idx="2">
                    <c:v>국내</c:v>
                  </c:pt>
                  <c:pt idx="3">
                    <c:v>국내</c:v>
                  </c:pt>
                  <c:pt idx="4">
                    <c:v>국내</c:v>
                  </c:pt>
                </c:lvl>
                <c:lvl>
                  <c:pt idx="0">
                    <c:v>제주</c:v>
                  </c:pt>
                  <c:pt idx="1">
                    <c:v>강원도</c:v>
                  </c:pt>
                  <c:pt idx="2">
                    <c:v>남해</c:v>
                  </c:pt>
                  <c:pt idx="3">
                    <c:v>목포</c:v>
                  </c:pt>
                  <c:pt idx="4">
                    <c:v>울릉도</c:v>
                  </c:pt>
                </c:lvl>
              </c:multiLvlStrCache>
            </c:multiLvlStrRef>
          </c:cat>
          <c:val>
            <c:numRef>
              <c:f>(제1작업!$H$5,제1작업!$H$6,제1작업!$H$9,제1작업!$H$10,제1작업!$H$11)</c:f>
              <c:numCache>
                <c:formatCode>_-[$₩-412]* #,##0_-;\-[$₩-412]* #,##0_-;_-[$₩-412]* "-"??_-;_-@_-</c:formatCode>
                <c:ptCount val="5"/>
                <c:pt idx="0">
                  <c:v>179000</c:v>
                </c:pt>
                <c:pt idx="1">
                  <c:v>159000</c:v>
                </c:pt>
                <c:pt idx="2">
                  <c:v>199000</c:v>
                </c:pt>
                <c:pt idx="3">
                  <c:v>169000</c:v>
                </c:pt>
                <c:pt idx="4">
                  <c:v>239000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89216"/>
        <c:axId val="203397760"/>
      </c:lineChart>
      <c:catAx>
        <c:axId val="202155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202156672"/>
        <c:crosses val="autoZero"/>
        <c:auto val="1"/>
        <c:lblAlgn val="ctr"/>
        <c:lblOffset val="100"/>
        <c:noMultiLvlLbl val="0"/>
      </c:catAx>
      <c:valAx>
        <c:axId val="202156672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#&quot;만&quot;0000" sourceLinked="1"/>
        <c:majorTickMark val="none"/>
        <c:minorTickMark val="none"/>
        <c:tickLblPos val="nextTo"/>
        <c:crossAx val="202155136"/>
        <c:crosses val="autoZero"/>
        <c:crossBetween val="between"/>
      </c:valAx>
      <c:valAx>
        <c:axId val="203397760"/>
        <c:scaling>
          <c:orientation val="minMax"/>
        </c:scaling>
        <c:delete val="0"/>
        <c:axPos val="r"/>
        <c:numFmt formatCode="_-[$₩-412]* #,##0_-;\-[$₩-412]* #,##0_-;_-[$₩-412]* &quot;-&quot;??_-;_-@_-" sourceLinked="1"/>
        <c:majorTickMark val="out"/>
        <c:minorTickMark val="none"/>
        <c:tickLblPos val="nextTo"/>
        <c:crossAx val="194889216"/>
        <c:crosses val="max"/>
        <c:crossBetween val="between"/>
      </c:valAx>
      <c:catAx>
        <c:axId val="194889216"/>
        <c:scaling>
          <c:orientation val="minMax"/>
        </c:scaling>
        <c:delete val="1"/>
        <c:axPos val="b"/>
        <c:majorTickMark val="out"/>
        <c:minorTickMark val="none"/>
        <c:tickLblPos val="nextTo"/>
        <c:crossAx val="203397760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48040912555647075"/>
          <c:y val="9.5689514330317735E-2"/>
          <c:w val="0.28088668430159885"/>
          <c:h val="5.590084571342914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solidFill>
        <a:schemeClr val="bg1"/>
      </a:solidFill>
      <a:prstDash val="solid"/>
    </a:ln>
  </c:spPr>
  <c:txPr>
    <a:bodyPr/>
    <a:lstStyle/>
    <a:p>
      <a:pPr>
        <a:defRPr sz="1100">
          <a:latin typeface="굴림" pitchFamily="50" charset="-127"/>
          <a:ea typeface="굴림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5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7</xdr:col>
      <xdr:colOff>47625</xdr:colOff>
      <xdr:row>2</xdr:row>
      <xdr:rowOff>247650</xdr:rowOff>
    </xdr:to>
    <xdr:sp macro="" textlink="">
      <xdr:nvSpPr>
        <xdr:cNvPr id="2" name="모서리가 둥근 직사각형 1"/>
        <xdr:cNvSpPr/>
      </xdr:nvSpPr>
      <xdr:spPr>
        <a:xfrm>
          <a:off x="142875" y="0"/>
          <a:ext cx="4438650" cy="857250"/>
        </a:xfrm>
        <a:prstGeom prst="roundRect">
          <a:avLst/>
        </a:prstGeom>
        <a:solidFill>
          <a:schemeClr val="accent6"/>
        </a:solidFill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400" b="1">
              <a:latin typeface="굴림" pitchFamily="50" charset="-127"/>
              <a:ea typeface="굴림" pitchFamily="50" charset="-127"/>
            </a:rPr>
            <a:t>봄맞이 여행 상품</a:t>
          </a:r>
        </a:p>
      </xdr:txBody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9</xdr:col>
      <xdr:colOff>400050</xdr:colOff>
      <xdr:row>2</xdr:row>
      <xdr:rowOff>251699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0"/>
          <a:ext cx="1819275" cy="861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687" cy="6084094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0.24041</cdr:x>
      <cdr:y>0.10176</cdr:y>
    </cdr:from>
    <cdr:to>
      <cdr:x>0.38107</cdr:x>
      <cdr:y>0.21918</cdr:y>
    </cdr:to>
    <cdr:sp macro="" textlink="">
      <cdr:nvSpPr>
        <cdr:cNvPr id="2" name="사각형 설명선 1"/>
        <cdr:cNvSpPr/>
      </cdr:nvSpPr>
      <cdr:spPr>
        <a:xfrm xmlns:a="http://schemas.openxmlformats.org/drawingml/2006/main">
          <a:off x="2238376" y="619125"/>
          <a:ext cx="1309687" cy="714375"/>
        </a:xfrm>
        <a:prstGeom xmlns:a="http://schemas.openxmlformats.org/drawingml/2006/main" prst="wedgeRectCallout">
          <a:avLst>
            <a:gd name="adj1" fmla="val 62803"/>
            <a:gd name="adj2" fmla="val 80834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가격 걱정</a:t>
          </a:r>
          <a:endParaRPr lang="ko-KR">
            <a:solidFill>
              <a:schemeClr val="tx1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C11" activeCellId="19" sqref="B5 B6 B9 B10 B11 H5 H6 H9 H10 H11 F5 F6 F9 F10 F11 C5 C6 C9 C10 C11"/>
    </sheetView>
  </sheetViews>
  <sheetFormatPr defaultRowHeight="13.5" x14ac:dyDescent="0.3"/>
  <cols>
    <col min="1" max="1" width="1.625" style="1" customWidth="1"/>
    <col min="2" max="2" width="11" style="1" customWidth="1"/>
    <col min="3" max="3" width="7.625" style="1" customWidth="1"/>
    <col min="4" max="4" width="12.5" style="1" customWidth="1"/>
    <col min="5" max="5" width="10.25" style="1" customWidth="1"/>
    <col min="6" max="6" width="11.25" style="1" customWidth="1"/>
    <col min="7" max="7" width="11.625" style="1" customWidth="1"/>
    <col min="8" max="8" width="12.125" style="1" bestFit="1" customWidth="1"/>
    <col min="9" max="9" width="10" style="1" customWidth="1"/>
    <col min="10" max="16384" width="9" style="1"/>
  </cols>
  <sheetData>
    <row r="1" spans="2:10" s="2" customFormat="1" ht="31.5" customHeight="1" x14ac:dyDescent="0.3"/>
    <row r="2" spans="2:10" s="2" customFormat="1" ht="16.5" x14ac:dyDescent="0.3"/>
    <row r="3" spans="2:10" s="2" customFormat="1" ht="26.25" customHeight="1" thickBot="1" x14ac:dyDescent="0.35"/>
    <row r="4" spans="2:10" ht="27" x14ac:dyDescent="0.3">
      <c r="B4" s="16" t="s">
        <v>0</v>
      </c>
      <c r="C4" s="17" t="s">
        <v>1</v>
      </c>
      <c r="D4" s="17" t="s">
        <v>2</v>
      </c>
      <c r="E4" s="17" t="s">
        <v>3</v>
      </c>
      <c r="F4" s="18" t="s">
        <v>4</v>
      </c>
      <c r="G4" s="17" t="s">
        <v>5</v>
      </c>
      <c r="H4" s="17" t="s">
        <v>6</v>
      </c>
      <c r="I4" s="17" t="s">
        <v>7</v>
      </c>
      <c r="J4" s="19" t="s">
        <v>8</v>
      </c>
    </row>
    <row r="5" spans="2:10" x14ac:dyDescent="0.15">
      <c r="B5" s="9" t="s">
        <v>9</v>
      </c>
      <c r="C5" s="3" t="s">
        <v>10</v>
      </c>
      <c r="D5" s="5">
        <v>42070</v>
      </c>
      <c r="E5" s="3" t="s">
        <v>11</v>
      </c>
      <c r="F5" s="21">
        <v>129000</v>
      </c>
      <c r="G5" s="6">
        <v>30</v>
      </c>
      <c r="H5" s="7">
        <v>179000</v>
      </c>
      <c r="I5" s="3"/>
      <c r="J5" s="10"/>
    </row>
    <row r="6" spans="2:10" x14ac:dyDescent="0.15">
      <c r="B6" s="9" t="s">
        <v>12</v>
      </c>
      <c r="C6" s="3" t="s">
        <v>10</v>
      </c>
      <c r="D6" s="5">
        <v>42073</v>
      </c>
      <c r="E6" s="3" t="s">
        <v>13</v>
      </c>
      <c r="F6" s="21">
        <v>129000</v>
      </c>
      <c r="G6" s="3">
        <v>30</v>
      </c>
      <c r="H6" s="8">
        <v>159000</v>
      </c>
      <c r="I6" s="3"/>
      <c r="J6" s="10"/>
    </row>
    <row r="7" spans="2:10" x14ac:dyDescent="0.15">
      <c r="B7" s="9" t="s">
        <v>14</v>
      </c>
      <c r="C7" s="3" t="s">
        <v>15</v>
      </c>
      <c r="D7" s="5">
        <v>42077</v>
      </c>
      <c r="E7" s="3" t="s">
        <v>16</v>
      </c>
      <c r="F7" s="21">
        <v>399000</v>
      </c>
      <c r="G7" s="3">
        <v>10</v>
      </c>
      <c r="H7" s="8">
        <v>459000</v>
      </c>
      <c r="I7" s="3"/>
      <c r="J7" s="10"/>
    </row>
    <row r="8" spans="2:10" x14ac:dyDescent="0.15">
      <c r="B8" s="9" t="s">
        <v>17</v>
      </c>
      <c r="C8" s="3" t="s">
        <v>15</v>
      </c>
      <c r="D8" s="5">
        <v>42077</v>
      </c>
      <c r="E8" s="3" t="s">
        <v>18</v>
      </c>
      <c r="F8" s="21">
        <v>299000</v>
      </c>
      <c r="G8" s="3">
        <v>20</v>
      </c>
      <c r="H8" s="8">
        <v>329000</v>
      </c>
      <c r="I8" s="3"/>
      <c r="J8" s="10"/>
    </row>
    <row r="9" spans="2:10" x14ac:dyDescent="0.15">
      <c r="B9" s="9" t="s">
        <v>19</v>
      </c>
      <c r="C9" s="3" t="s">
        <v>10</v>
      </c>
      <c r="D9" s="5">
        <v>42073</v>
      </c>
      <c r="E9" s="3" t="s">
        <v>13</v>
      </c>
      <c r="F9" s="21">
        <v>159000</v>
      </c>
      <c r="G9" s="3">
        <v>35</v>
      </c>
      <c r="H9" s="8">
        <v>199000</v>
      </c>
      <c r="I9" s="3"/>
      <c r="J9" s="10"/>
    </row>
    <row r="10" spans="2:10" x14ac:dyDescent="0.15">
      <c r="B10" s="9" t="s">
        <v>20</v>
      </c>
      <c r="C10" s="3" t="s">
        <v>10</v>
      </c>
      <c r="D10" s="5">
        <v>42080</v>
      </c>
      <c r="E10" s="3" t="s">
        <v>13</v>
      </c>
      <c r="F10" s="21">
        <v>119000</v>
      </c>
      <c r="G10" s="3">
        <v>35</v>
      </c>
      <c r="H10" s="8">
        <v>169000</v>
      </c>
      <c r="I10" s="3"/>
      <c r="J10" s="10"/>
    </row>
    <row r="11" spans="2:10" x14ac:dyDescent="0.15">
      <c r="B11" s="9" t="s">
        <v>21</v>
      </c>
      <c r="C11" s="3" t="s">
        <v>10</v>
      </c>
      <c r="D11" s="5">
        <v>42073</v>
      </c>
      <c r="E11" s="3" t="s">
        <v>18</v>
      </c>
      <c r="F11" s="21">
        <v>159000</v>
      </c>
      <c r="G11" s="3">
        <v>30</v>
      </c>
      <c r="H11" s="8">
        <v>239000</v>
      </c>
      <c r="I11" s="3"/>
      <c r="J11" s="10"/>
    </row>
    <row r="12" spans="2:10" x14ac:dyDescent="0.15">
      <c r="B12" s="9" t="s">
        <v>22</v>
      </c>
      <c r="C12" s="3" t="s">
        <v>15</v>
      </c>
      <c r="D12" s="5">
        <v>42080</v>
      </c>
      <c r="E12" s="3" t="s">
        <v>23</v>
      </c>
      <c r="F12" s="21">
        <v>299000</v>
      </c>
      <c r="G12" s="3">
        <v>8</v>
      </c>
      <c r="H12" s="8">
        <v>329000</v>
      </c>
      <c r="I12" s="3"/>
      <c r="J12" s="10"/>
    </row>
    <row r="13" spans="2:10" x14ac:dyDescent="0.3">
      <c r="B13" s="11" t="s">
        <v>24</v>
      </c>
      <c r="C13" s="4"/>
      <c r="D13" s="4"/>
      <c r="E13" s="3"/>
      <c r="F13" s="4"/>
      <c r="G13" s="4" t="s">
        <v>26</v>
      </c>
      <c r="H13" s="4"/>
      <c r="I13" s="4"/>
      <c r="J13" s="10"/>
    </row>
    <row r="14" spans="2:10" ht="14.25" thickBot="1" x14ac:dyDescent="0.35">
      <c r="B14" s="12" t="s">
        <v>25</v>
      </c>
      <c r="C14" s="13"/>
      <c r="D14" s="13"/>
      <c r="E14" s="14"/>
      <c r="F14" s="13"/>
      <c r="G14" s="20" t="s">
        <v>0</v>
      </c>
      <c r="H14" s="14" t="s">
        <v>9</v>
      </c>
      <c r="I14" s="20" t="s">
        <v>27</v>
      </c>
      <c r="J14" s="15"/>
    </row>
  </sheetData>
  <mergeCells count="5">
    <mergeCell ref="A1:XFD3"/>
    <mergeCell ref="B13:D13"/>
    <mergeCell ref="B14:D14"/>
    <mergeCell ref="F13:F14"/>
    <mergeCell ref="G13:I13"/>
  </mergeCells>
  <phoneticPr fontId="3" type="noConversion"/>
  <dataValidations count="1">
    <dataValidation type="list" allowBlank="1" showInputMessage="1" showErrorMessage="1" sqref="H14">
      <formula1>지역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workbookViewId="0">
      <selection activeCell="B4" sqref="B4"/>
    </sheetView>
  </sheetViews>
  <sheetFormatPr defaultRowHeight="16.5" x14ac:dyDescent="0.3"/>
  <cols>
    <col min="1" max="1" width="1.625" style="1" customWidth="1"/>
    <col min="2" max="2" width="11" customWidth="1"/>
    <col min="3" max="3" width="7.625" customWidth="1"/>
    <col min="4" max="4" width="12.5" customWidth="1"/>
    <col min="5" max="5" width="10.25" customWidth="1"/>
    <col min="6" max="6" width="11.25" customWidth="1"/>
    <col min="7" max="7" width="11.625" customWidth="1"/>
    <col min="8" max="8" width="12.125" bestFit="1" customWidth="1"/>
  </cols>
  <sheetData>
    <row r="2" spans="2:8" ht="27" x14ac:dyDescent="0.3">
      <c r="B2" s="22" t="s">
        <v>0</v>
      </c>
      <c r="C2" s="22" t="s">
        <v>1</v>
      </c>
      <c r="D2" s="22" t="s">
        <v>2</v>
      </c>
      <c r="E2" s="22" t="s">
        <v>3</v>
      </c>
      <c r="F2" s="23" t="s">
        <v>4</v>
      </c>
      <c r="G2" s="22" t="s">
        <v>5</v>
      </c>
      <c r="H2" s="22" t="s">
        <v>6</v>
      </c>
    </row>
    <row r="3" spans="2:8" x14ac:dyDescent="0.15">
      <c r="B3" s="3" t="s">
        <v>9</v>
      </c>
      <c r="C3" s="3" t="s">
        <v>10</v>
      </c>
      <c r="D3" s="5">
        <v>42070</v>
      </c>
      <c r="E3" s="3" t="s">
        <v>11</v>
      </c>
      <c r="F3" s="21">
        <v>129000</v>
      </c>
      <c r="G3" s="6">
        <v>30</v>
      </c>
      <c r="H3" s="7">
        <v>179000</v>
      </c>
    </row>
    <row r="4" spans="2:8" x14ac:dyDescent="0.15">
      <c r="B4" s="3" t="s">
        <v>12</v>
      </c>
      <c r="C4" s="3" t="s">
        <v>10</v>
      </c>
      <c r="D4" s="5">
        <v>42073</v>
      </c>
      <c r="E4" s="3" t="s">
        <v>13</v>
      </c>
      <c r="F4" s="21">
        <v>129000</v>
      </c>
      <c r="G4" s="3">
        <v>30</v>
      </c>
      <c r="H4" s="8">
        <v>159000</v>
      </c>
    </row>
    <row r="5" spans="2:8" x14ac:dyDescent="0.15">
      <c r="B5" s="3" t="s">
        <v>14</v>
      </c>
      <c r="C5" s="3" t="s">
        <v>15</v>
      </c>
      <c r="D5" s="5">
        <v>42077</v>
      </c>
      <c r="E5" s="3" t="s">
        <v>16</v>
      </c>
      <c r="F5" s="21">
        <v>399000</v>
      </c>
      <c r="G5" s="3">
        <v>10</v>
      </c>
      <c r="H5" s="8">
        <v>459000</v>
      </c>
    </row>
    <row r="6" spans="2:8" x14ac:dyDescent="0.15">
      <c r="B6" s="3" t="s">
        <v>17</v>
      </c>
      <c r="C6" s="3" t="s">
        <v>15</v>
      </c>
      <c r="D6" s="5">
        <v>42077</v>
      </c>
      <c r="E6" s="3" t="s">
        <v>18</v>
      </c>
      <c r="F6" s="21">
        <v>299000</v>
      </c>
      <c r="G6" s="3">
        <v>20</v>
      </c>
      <c r="H6" s="8">
        <v>329000</v>
      </c>
    </row>
    <row r="7" spans="2:8" x14ac:dyDescent="0.15">
      <c r="B7" s="3" t="s">
        <v>19</v>
      </c>
      <c r="C7" s="3" t="s">
        <v>10</v>
      </c>
      <c r="D7" s="5">
        <v>42073</v>
      </c>
      <c r="E7" s="3" t="s">
        <v>13</v>
      </c>
      <c r="F7" s="21">
        <v>159000</v>
      </c>
      <c r="G7" s="3">
        <v>35</v>
      </c>
      <c r="H7" s="8">
        <v>199000</v>
      </c>
    </row>
    <row r="8" spans="2:8" x14ac:dyDescent="0.15">
      <c r="B8" s="3" t="s">
        <v>20</v>
      </c>
      <c r="C8" s="3" t="s">
        <v>10</v>
      </c>
      <c r="D8" s="5">
        <v>42080</v>
      </c>
      <c r="E8" s="3" t="s">
        <v>13</v>
      </c>
      <c r="F8" s="21">
        <v>119000</v>
      </c>
      <c r="G8" s="3">
        <v>35</v>
      </c>
      <c r="H8" s="8">
        <v>169000</v>
      </c>
    </row>
    <row r="9" spans="2:8" x14ac:dyDescent="0.15">
      <c r="B9" s="3" t="s">
        <v>21</v>
      </c>
      <c r="C9" s="3" t="s">
        <v>10</v>
      </c>
      <c r="D9" s="5">
        <v>42073</v>
      </c>
      <c r="E9" s="3" t="s">
        <v>18</v>
      </c>
      <c r="F9" s="21">
        <v>159000</v>
      </c>
      <c r="G9" s="3">
        <v>30</v>
      </c>
      <c r="H9" s="8">
        <v>239000</v>
      </c>
    </row>
    <row r="10" spans="2:8" x14ac:dyDescent="0.15">
      <c r="B10" s="3" t="s">
        <v>22</v>
      </c>
      <c r="C10" s="3" t="s">
        <v>15</v>
      </c>
      <c r="D10" s="5">
        <v>42080</v>
      </c>
      <c r="E10" s="3" t="s">
        <v>23</v>
      </c>
      <c r="F10" s="21">
        <v>299000</v>
      </c>
      <c r="G10" s="3">
        <v>8</v>
      </c>
      <c r="H10" s="8">
        <v>347000</v>
      </c>
    </row>
    <row r="11" spans="2:8" x14ac:dyDescent="0.3">
      <c r="B11" s="24" t="s">
        <v>28</v>
      </c>
      <c r="C11" s="24"/>
      <c r="D11" s="24"/>
      <c r="E11" s="24"/>
      <c r="F11" s="24"/>
      <c r="G11" s="24"/>
      <c r="H11" s="25">
        <f>AVERAGE(H3:H10)</f>
        <v>260000</v>
      </c>
    </row>
    <row r="13" spans="2:8" x14ac:dyDescent="0.3">
      <c r="B13" s="26" t="s">
        <v>29</v>
      </c>
    </row>
    <row r="14" spans="2:8" x14ac:dyDescent="0.3">
      <c r="B14" s="26" t="s">
        <v>30</v>
      </c>
      <c r="C14" t="b">
        <f>H3&lt;=SMALL($H$3:$H$10,3)</f>
        <v>1</v>
      </c>
    </row>
    <row r="17" spans="2:8" ht="27" x14ac:dyDescent="0.3">
      <c r="B17" s="22" t="s">
        <v>0</v>
      </c>
      <c r="C17" s="22" t="s">
        <v>1</v>
      </c>
      <c r="D17" s="22" t="s">
        <v>2</v>
      </c>
      <c r="E17" s="22" t="s">
        <v>3</v>
      </c>
      <c r="F17" s="23" t="s">
        <v>4</v>
      </c>
      <c r="G17" s="22" t="s">
        <v>5</v>
      </c>
      <c r="H17" s="22" t="s">
        <v>6</v>
      </c>
    </row>
    <row r="18" spans="2:8" x14ac:dyDescent="0.15">
      <c r="B18" s="3" t="s">
        <v>9</v>
      </c>
      <c r="C18" s="3" t="s">
        <v>10</v>
      </c>
      <c r="D18" s="5">
        <v>42070</v>
      </c>
      <c r="E18" s="3" t="s">
        <v>11</v>
      </c>
      <c r="F18" s="21">
        <v>129000</v>
      </c>
      <c r="G18" s="6">
        <v>30</v>
      </c>
      <c r="H18" s="7">
        <v>179000</v>
      </c>
    </row>
    <row r="19" spans="2:8" x14ac:dyDescent="0.15">
      <c r="B19" s="3" t="s">
        <v>12</v>
      </c>
      <c r="C19" s="3" t="s">
        <v>10</v>
      </c>
      <c r="D19" s="5">
        <v>42073</v>
      </c>
      <c r="E19" s="3" t="s">
        <v>13</v>
      </c>
      <c r="F19" s="21">
        <v>129000</v>
      </c>
      <c r="G19" s="3">
        <v>30</v>
      </c>
      <c r="H19" s="8">
        <v>159000</v>
      </c>
    </row>
    <row r="20" spans="2:8" x14ac:dyDescent="0.15">
      <c r="B20" s="3" t="s">
        <v>20</v>
      </c>
      <c r="C20" s="3" t="s">
        <v>10</v>
      </c>
      <c r="D20" s="5">
        <v>42080</v>
      </c>
      <c r="E20" s="3" t="s">
        <v>13</v>
      </c>
      <c r="F20" s="21">
        <v>119000</v>
      </c>
      <c r="G20" s="3">
        <v>35</v>
      </c>
      <c r="H20" s="8">
        <v>169000</v>
      </c>
    </row>
  </sheetData>
  <mergeCells count="1">
    <mergeCell ref="B11:G1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5" sqref="D5"/>
    </sheetView>
  </sheetViews>
  <sheetFormatPr defaultRowHeight="16.5" x14ac:dyDescent="0.3"/>
  <cols>
    <col min="1" max="1" width="1.625" style="1" customWidth="1"/>
    <col min="2" max="2" width="11" customWidth="1"/>
    <col min="3" max="3" width="7.625" customWidth="1"/>
    <col min="4" max="4" width="12.5" customWidth="1"/>
    <col min="5" max="5" width="10.25" customWidth="1"/>
    <col min="6" max="6" width="11.25" customWidth="1"/>
    <col min="7" max="7" width="11.625" customWidth="1"/>
    <col min="8" max="8" width="12.125" bestFit="1" customWidth="1"/>
  </cols>
  <sheetData>
    <row r="1" spans="2:8" ht="17.25" thickBot="1" x14ac:dyDescent="0.35"/>
    <row r="2" spans="2:8" ht="27" x14ac:dyDescent="0.3">
      <c r="B2" s="16" t="s">
        <v>0</v>
      </c>
      <c r="C2" s="17" t="s">
        <v>1</v>
      </c>
      <c r="D2" s="17" t="s">
        <v>2</v>
      </c>
      <c r="E2" s="17" t="s">
        <v>3</v>
      </c>
      <c r="F2" s="18" t="s">
        <v>4</v>
      </c>
      <c r="G2" s="17" t="s">
        <v>5</v>
      </c>
      <c r="H2" s="17" t="s">
        <v>6</v>
      </c>
    </row>
    <row r="3" spans="2:8" x14ac:dyDescent="0.15">
      <c r="B3" s="9" t="s">
        <v>14</v>
      </c>
      <c r="C3" s="3" t="s">
        <v>15</v>
      </c>
      <c r="D3" s="5">
        <v>42077</v>
      </c>
      <c r="E3" s="3" t="s">
        <v>16</v>
      </c>
      <c r="F3" s="21">
        <v>399000</v>
      </c>
      <c r="G3" s="3">
        <v>10</v>
      </c>
      <c r="H3" s="8">
        <v>459000</v>
      </c>
    </row>
    <row r="4" spans="2:8" x14ac:dyDescent="0.15">
      <c r="B4" s="9" t="s">
        <v>17</v>
      </c>
      <c r="C4" s="3" t="s">
        <v>15</v>
      </c>
      <c r="D4" s="5">
        <v>42077</v>
      </c>
      <c r="E4" s="3" t="s">
        <v>18</v>
      </c>
      <c r="F4" s="21">
        <v>299000</v>
      </c>
      <c r="G4" s="3">
        <v>20</v>
      </c>
      <c r="H4" s="8">
        <v>329000</v>
      </c>
    </row>
    <row r="5" spans="2:8" x14ac:dyDescent="0.15">
      <c r="B5" s="9" t="s">
        <v>22</v>
      </c>
      <c r="C5" s="3" t="s">
        <v>15</v>
      </c>
      <c r="D5" s="5">
        <v>42080</v>
      </c>
      <c r="E5" s="3" t="s">
        <v>23</v>
      </c>
      <c r="F5" s="21">
        <v>299000</v>
      </c>
      <c r="G5" s="3">
        <v>8</v>
      </c>
      <c r="H5" s="8">
        <v>329000</v>
      </c>
    </row>
    <row r="6" spans="2:8" x14ac:dyDescent="0.15">
      <c r="B6" s="9"/>
      <c r="C6" s="27" t="s">
        <v>34</v>
      </c>
      <c r="D6" s="5"/>
      <c r="E6" s="3"/>
      <c r="F6" s="21">
        <f>SUBTOTAL(4,F3:F5)</f>
        <v>399000</v>
      </c>
      <c r="G6" s="3"/>
      <c r="H6" s="8"/>
    </row>
    <row r="7" spans="2:8" x14ac:dyDescent="0.15">
      <c r="B7" s="9"/>
      <c r="C7" s="27" t="s">
        <v>31</v>
      </c>
      <c r="D7" s="5"/>
      <c r="E7" s="3"/>
      <c r="F7" s="21"/>
      <c r="G7" s="3"/>
      <c r="H7" s="8">
        <f>SUBTOTAL(1,H3:H5)</f>
        <v>372333.33333333331</v>
      </c>
    </row>
    <row r="8" spans="2:8" x14ac:dyDescent="0.15">
      <c r="B8" s="9" t="s">
        <v>9</v>
      </c>
      <c r="C8" s="3" t="s">
        <v>10</v>
      </c>
      <c r="D8" s="5">
        <v>42070</v>
      </c>
      <c r="E8" s="3" t="s">
        <v>11</v>
      </c>
      <c r="F8" s="21">
        <v>129000</v>
      </c>
      <c r="G8" s="6">
        <v>30</v>
      </c>
      <c r="H8" s="7">
        <v>179000</v>
      </c>
    </row>
    <row r="9" spans="2:8" x14ac:dyDescent="0.15">
      <c r="B9" s="9" t="s">
        <v>12</v>
      </c>
      <c r="C9" s="3" t="s">
        <v>10</v>
      </c>
      <c r="D9" s="5">
        <v>42073</v>
      </c>
      <c r="E9" s="3" t="s">
        <v>13</v>
      </c>
      <c r="F9" s="21">
        <v>129000</v>
      </c>
      <c r="G9" s="3">
        <v>30</v>
      </c>
      <c r="H9" s="8">
        <v>159000</v>
      </c>
    </row>
    <row r="10" spans="2:8" x14ac:dyDescent="0.15">
      <c r="B10" s="9" t="s">
        <v>19</v>
      </c>
      <c r="C10" s="3" t="s">
        <v>10</v>
      </c>
      <c r="D10" s="5">
        <v>42073</v>
      </c>
      <c r="E10" s="3" t="s">
        <v>13</v>
      </c>
      <c r="F10" s="21">
        <v>159000</v>
      </c>
      <c r="G10" s="3">
        <v>35</v>
      </c>
      <c r="H10" s="8">
        <v>199000</v>
      </c>
    </row>
    <row r="11" spans="2:8" x14ac:dyDescent="0.15">
      <c r="B11" s="9" t="s">
        <v>20</v>
      </c>
      <c r="C11" s="3" t="s">
        <v>10</v>
      </c>
      <c r="D11" s="5">
        <v>42080</v>
      </c>
      <c r="E11" s="3" t="s">
        <v>13</v>
      </c>
      <c r="F11" s="21">
        <v>119000</v>
      </c>
      <c r="G11" s="3">
        <v>35</v>
      </c>
      <c r="H11" s="8">
        <v>169000</v>
      </c>
    </row>
    <row r="12" spans="2:8" x14ac:dyDescent="0.15">
      <c r="B12" s="9" t="s">
        <v>21</v>
      </c>
      <c r="C12" s="3" t="s">
        <v>10</v>
      </c>
      <c r="D12" s="5">
        <v>42073</v>
      </c>
      <c r="E12" s="3" t="s">
        <v>18</v>
      </c>
      <c r="F12" s="21">
        <v>159000</v>
      </c>
      <c r="G12" s="3">
        <v>30</v>
      </c>
      <c r="H12" s="8">
        <v>239000</v>
      </c>
    </row>
    <row r="13" spans="2:8" x14ac:dyDescent="0.15">
      <c r="B13" s="28"/>
      <c r="C13" s="32" t="s">
        <v>35</v>
      </c>
      <c r="D13" s="29"/>
      <c r="E13" s="28"/>
      <c r="F13" s="30">
        <f>SUBTOTAL(4,F8:F12)</f>
        <v>159000</v>
      </c>
      <c r="G13" s="28"/>
      <c r="H13" s="31"/>
    </row>
    <row r="14" spans="2:8" x14ac:dyDescent="0.15">
      <c r="B14" s="28"/>
      <c r="C14" s="32" t="s">
        <v>32</v>
      </c>
      <c r="D14" s="29"/>
      <c r="E14" s="28"/>
      <c r="F14" s="30"/>
      <c r="G14" s="28"/>
      <c r="H14" s="31">
        <f>SUBTOTAL(1,H8:H12)</f>
        <v>189000</v>
      </c>
    </row>
    <row r="15" spans="2:8" x14ac:dyDescent="0.15">
      <c r="B15" s="28"/>
      <c r="C15" s="32" t="s">
        <v>36</v>
      </c>
      <c r="D15" s="29"/>
      <c r="E15" s="28"/>
      <c r="F15" s="30">
        <f>SUBTOTAL(4,F3:F12)</f>
        <v>399000</v>
      </c>
      <c r="G15" s="28"/>
      <c r="H15" s="31"/>
    </row>
    <row r="16" spans="2:8" x14ac:dyDescent="0.15">
      <c r="B16" s="28"/>
      <c r="C16" s="32" t="s">
        <v>33</v>
      </c>
      <c r="D16" s="29"/>
      <c r="E16" s="28"/>
      <c r="F16" s="30"/>
      <c r="G16" s="28"/>
      <c r="H16" s="31">
        <f>SUBTOTAL(1,H3:H12)</f>
        <v>257750</v>
      </c>
    </row>
  </sheetData>
  <sortState ref="B3:H10">
    <sortCondition descending="1" ref="C3:C10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구분</vt:lpstr>
      <vt:lpstr>지역</vt:lpstr>
    </vt:vector>
  </TitlesOfParts>
  <Company>XP R2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2019-03-01T06:45:44Z</dcterms:created>
  <dcterms:modified xsi:type="dcterms:W3CDTF">2019-03-01T13:11:06Z</dcterms:modified>
</cp:coreProperties>
</file>