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E1612909-3D82-4B8D-BD32-E47F0866ED0B}" xr6:coauthVersionLast="47" xr6:coauthVersionMax="47" xr10:uidLastSave="{00000000-0000-0000-0000-000000000000}"/>
  <bookViews>
    <workbookView xWindow="-110" yWindow="-110" windowWidth="19420" windowHeight="11020" firstSheet="2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D34" i="4"/>
  <c r="D33" i="4"/>
  <c r="D32" i="4"/>
  <c r="D31" i="4"/>
  <c r="D30" i="4"/>
  <c r="G3" i="5"/>
  <c r="D29" i="4"/>
  <c r="D28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E3" authorId="0" shapeId="0" xr:uid="{556B506D-AFF1-4F92-9BBD-65733BC3266B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<sst xmlns="http://schemas.openxmlformats.org/spreadsheetml/2006/main" count="313" uniqueCount="232">
  <si>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</si>
  <si>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</si>
  <si>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</si>
  <si>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</si>
  <si>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</si>
  <si>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</si>
  <si>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</si>
  <si>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</si>
  <si>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</si>
  <si>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</si>
  <si>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</si>
  <si>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</si>
  <si>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</si>
  <si>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</si>
  <si>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</si>
  <si>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</si>
  <si>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</si>
  <si>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</si>
  <si>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</si>
  <si>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</si>
  <si>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</si>
  <si>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</si>
  <si>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</si>
  <si>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</si>
  <si>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</si>
  <si>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</si>
  <si>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</si>
  <si>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</si>
  <si>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</si>
  <si>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</si>
  <si>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</si>
  <si>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</si>
  <si>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</si>
  <si>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</si>
  <si>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</si>
  <si>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</si>
  <si>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</si>
  <si>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</si>
  <si>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</si>
  <si>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</si>
  <si>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</si>
  <si>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</si>
  <si>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</si>
  <si>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</si>
  <si>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</si>
  <si>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</si>
  <si>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</si>
  <si>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</si>
  <si>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</si>
  <si>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</si>
  <si>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</si>
  <si>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</si>
  <si>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</si>
  <si>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</si>
  <si>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</si>
  <si>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</si>
  <si>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</si>
  <si>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</si>
  <si>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</si>
  <si>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</si>
  <si>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</si>
  <si>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</si>
  <si>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</si>
  <si>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</si>
  <si>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</si>
  <si>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</si>
  <si>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</si>
  <si>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</si>
  <si>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</si>
  <si>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</si>
  <si>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</si>
  <si>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</si>
  <si>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</si>
  <si>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</si>
  <si>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</si>
  <si>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</si>
  <si>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</si>
  <si>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</si>
  <si>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</si>
  <si>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</si>
  <si>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</si>
  <si>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</si>
  <si>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</si>
  <si>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</si>
  <si>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</si>
  <si>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</si>
  <si>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</si>
  <si>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</si>
  <si>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</si>
  <si>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</si>
  <si>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</si>
  <si>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</si>
  <si>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</si>
  <si>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</si>
  <si>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</si>
  <si>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</si>
  <si>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</si>
  <si>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</si>
  <si>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</si>
  <si>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</si>
  <si>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</si>
  <si>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</si>
  <si>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</si>
  <si>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</si>
  <si>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</si>
  <si>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</si>
  <si>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</si>
  <si>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</si>
  <si>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</si>
  <si>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</si>
  <si>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</si>
  <si>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</si>
  <si>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</si>
  <si>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</si>
  <si>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</si>
  <si>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</si>
  <si>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</si>
  <si>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</si>
  <si>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</si>
  <si>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</si>
  <si>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</si>
  <si>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</si>
  <si>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</si>
  <si>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</si>
  <si>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</si>
  <si>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</si>
  <si>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</si>
  <si>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</si>
  <si>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</si>
  <si>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</si>
  <si>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</si>
  <si>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</si>
  <si>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</si>
  <si>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</si>
  <si>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</si>
  <si>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</si>
  <si>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</si>
  <si>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</si>
  <si>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</si>
  <si>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</si>
  <si>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</si>
  <si>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</si>
  <si>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</si>
  <si>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</si>
  <si>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</si>
  <si>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</si>
  <si>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</si>
  <si>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</si>
  <si>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</si>
  <si>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</si>
  <si>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</si>
  <si>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</si>
  <si>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</si>
  <si>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</si>
  <si>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</si>
  <si>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</si>
  <si>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</si>
  <si>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</si>
  <si>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</si>
  <si>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</si>
  <si>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</si>
  <si>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</si>
  <si>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</si>
  <si>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</si>
  <si>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</si>
  <si>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</si>
  <si>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</si>
  <si>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</si>
  <si>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</si>
  <si>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</si>
  <si>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</si>
  <si>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</si>
  <si>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</si>
  <si>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</si>
  <si>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</si>
  <si>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</si>
  <si>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</si>
  <si>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</si>
  <si>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</si>
  <si>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</si>
  <si>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</si>
  <si>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</si>
  <si>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</si>
  <si>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</si>
  <si>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</si>
  <si>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</si>
  <si>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</si>
  <si>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</si>
  <si>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</si>
  <si>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</si>
  <si>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</si>
  <si>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</si>
  <si>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</si>
  <si>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</si>
  <si>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</si>
  <si>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</si>
  <si>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</si>
  <si>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</si>
  <si>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</si>
  <si>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</si>
  <si>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</si>
  <si>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</si>
  <si>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</si>
  <si>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</si>
  <si>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</si>
  <si>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</si>
  <si>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</si>
  <si>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</si>
  <si>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</si>
  <si>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</si>
  <si>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</si>
  <si>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</si>
  <si>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</si>
  <si>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</si>
  <si>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</si>
  <si>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</si>
  <si>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</si>
  <si>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</si>
  <si>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</si>
  <si>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</si>
  <si>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</si>
  <si>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</si>
  <si>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</si>
  <si>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</si>
  <si>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</si>
  <si>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</si>
  <si>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</si>
  <si>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</si>
  <si>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</si>
  <si>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</si>
  <si>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</si>
  <si>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d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</si>
</sst>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0" borderId="0" xfId="0" applyFont="1">
      <alignment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(차트작업!$B$4,차트작업!$B$6,차트작업!$B$8,차트작업!$B$10:$B$11)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차트작업!$J$4:$J$8</c:f>
              <c:numCache>
                <c:formatCode>General</c:formatCode>
                <c:ptCount val="5"/>
                <c:pt idx="0">
                  <c:v>280</c:v>
                </c:pt>
                <c:pt idx="1">
                  <c:v>180</c:v>
                </c:pt>
                <c:pt idx="2">
                  <c:v>190</c:v>
                </c:pt>
                <c:pt idx="3">
                  <c:v>170</c:v>
                </c:pt>
                <c:pt idx="4">
                  <c:v>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(차트작업!$B$4,차트작업!$B$6,차트작업!$B$8,차트작업!$B$10:$B$11)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차트작업!$K$4:$K$8</c:f>
              <c:numCache>
                <c:formatCode>General</c:formatCode>
                <c:ptCount val="5"/>
                <c:pt idx="0">
                  <c:v>200</c:v>
                </c:pt>
                <c:pt idx="1">
                  <c:v>250</c:v>
                </c:pt>
                <c:pt idx="2">
                  <c:v>230</c:v>
                </c:pt>
                <c:pt idx="3">
                  <c:v>210</c:v>
                </c:pt>
                <c:pt idx="4">
                  <c:v>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(차트작업!$B$4,차트작업!$B$6,차트작업!$B$8,차트작업!$B$10:$B$11)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차트작업!$L$4:$L$8</c:f>
              <c:numCache>
                <c:formatCode>General</c:formatCode>
                <c:ptCount val="5"/>
                <c:pt idx="0">
                  <c:v>190</c:v>
                </c:pt>
                <c:pt idx="1">
                  <c:v>270</c:v>
                </c:pt>
                <c:pt idx="2">
                  <c:v>180</c:v>
                </c:pt>
                <c:pt idx="3">
                  <c:v>220</c:v>
                </c:pt>
                <c:pt idx="4">
                  <c:v>200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EA3B420-BEA4-56C0-3929-53E428FA8F52}"/>
            </a:ext>
          </a:extLst>
        </xdr:cNvPr>
        <xdr:cNvSpPr/>
      </xdr:nvSpPr>
      <xdr:spPr>
        <a:xfrm>
          <a:off x="3111500" y="3289300"/>
          <a:ext cx="1460500" cy="4318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9" sqref="E9"/>
    </sheetView>
  </sheetViews>
  <sheetFormatPr defaultRowHeight="17" x14ac:dyDescent="0.45"/>
  <cols>
    <col min="1" max="1" width="12" bestFit="1" customWidth="1"/>
    <col min="2" max="2" width="13.08203125" bestFit="1" customWidth="1"/>
    <col min="3" max="3" width="12.6640625" bestFit="1" customWidth="1"/>
    <col min="4" max="4" width="9.5" bestFit="1" customWidth="1"/>
    <col min="5" max="5" width="8.6640625" customWidth="1"/>
  </cols>
  <sheetData>
    <row r="1" spans="1:5" x14ac:dyDescent="0.45">
      <c r="A1" t="s">
        <v>1</v>
      </c>
    </row>
    <row r="3" spans="1:5" x14ac:dyDescent="0.45">
      <c r="A3" s="1" t="s">
        <v>197</v>
      </c>
      <c r="B3" s="1" t="s">
        <v>206</v>
      </c>
      <c r="C3" s="1" t="s">
        <v>213</v>
      </c>
      <c r="D3" s="1" t="s">
        <v>220</v>
      </c>
      <c r="E3" s="1" t="s">
        <v>225</v>
      </c>
    </row>
    <row r="4" spans="1:5" x14ac:dyDescent="0.45">
      <c r="A4" s="1" t="s">
        <v>200</v>
      </c>
      <c r="B4" s="1" t="s">
        <v>207</v>
      </c>
      <c r="C4" s="1" t="s">
        <v>214</v>
      </c>
      <c r="D4" s="1" t="s">
        <v>221</v>
      </c>
      <c r="E4" s="1" t="s">
        <v>226</v>
      </c>
    </row>
    <row r="5" spans="1:5" x14ac:dyDescent="0.45">
      <c r="A5" s="1" t="s">
        <v>201</v>
      </c>
      <c r="B5" s="1" t="s">
        <v>208</v>
      </c>
      <c r="C5" s="1" t="s">
        <v>215</v>
      </c>
      <c r="D5" s="1" t="s">
        <v>222</v>
      </c>
      <c r="E5" s="1" t="s">
        <v>227</v>
      </c>
    </row>
    <row r="6" spans="1:5" x14ac:dyDescent="0.45">
      <c r="A6" s="1" t="s">
        <v>202</v>
      </c>
      <c r="B6" s="1" t="s">
        <v>209</v>
      </c>
      <c r="C6" s="1" t="s">
        <v>216</v>
      </c>
      <c r="D6" s="1" t="s">
        <v>223</v>
      </c>
      <c r="E6" s="1" t="s">
        <v>228</v>
      </c>
    </row>
    <row r="7" spans="1:5" x14ac:dyDescent="0.45">
      <c r="A7" s="1" t="s">
        <v>203</v>
      </c>
      <c r="B7" s="1" t="s">
        <v>210</v>
      </c>
      <c r="C7" s="1" t="s">
        <v>217</v>
      </c>
      <c r="D7" s="1" t="s">
        <v>222</v>
      </c>
      <c r="E7" s="1" t="s">
        <v>226</v>
      </c>
    </row>
    <row r="8" spans="1:5" x14ac:dyDescent="0.45">
      <c r="A8" s="1" t="s">
        <v>204</v>
      </c>
      <c r="B8" s="1" t="s">
        <v>211</v>
      </c>
      <c r="C8" s="1" t="s">
        <v>218</v>
      </c>
      <c r="D8" s="1" t="s">
        <v>222</v>
      </c>
      <c r="E8" s="1" t="s">
        <v>226</v>
      </c>
    </row>
    <row r="9" spans="1:5" x14ac:dyDescent="0.45">
      <c r="A9" s="1" t="s">
        <v>205</v>
      </c>
      <c r="B9" s="1" t="s">
        <v>212</v>
      </c>
      <c r="C9" s="1" t="s">
        <v>219</v>
      </c>
      <c r="D9" s="1" t="s">
        <v>224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5" sqref="I5"/>
    </sheetView>
  </sheetViews>
  <sheetFormatPr defaultRowHeight="17" x14ac:dyDescent="0.45"/>
  <cols>
    <col min="1" max="1" width="2.58203125" customWidth="1"/>
    <col min="2" max="2" width="11.1640625" bestFit="1" customWidth="1"/>
    <col min="7" max="7" width="11.08203125" bestFit="1" customWidth="1"/>
  </cols>
  <sheetData>
    <row r="1" spans="1:7" ht="23" x14ac:dyDescent="0.45">
      <c r="A1" s="19"/>
      <c r="B1" s="18" t="s">
        <v>77</v>
      </c>
      <c r="C1" s="18"/>
      <c r="D1" s="18"/>
      <c r="E1" s="18"/>
      <c r="F1" s="18"/>
      <c r="G1" s="18"/>
    </row>
    <row r="2" spans="1:7" x14ac:dyDescent="0.45">
      <c r="G2" s="20">
        <v>45688</v>
      </c>
    </row>
    <row r="3" spans="1:7" ht="17.5" thickBot="1" x14ac:dyDescent="0.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1:7" ht="17.5" thickTop="1" x14ac:dyDescent="0.45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1:7" x14ac:dyDescent="0.45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1:7" x14ac:dyDescent="0.45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1:7" x14ac:dyDescent="0.45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1:7" x14ac:dyDescent="0.45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1:7" x14ac:dyDescent="0.45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1:7" x14ac:dyDescent="0.45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1:7" x14ac:dyDescent="0.45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1:7" x14ac:dyDescent="0.45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1:7" x14ac:dyDescent="0.45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B16" sqref="B16"/>
    </sheetView>
  </sheetViews>
  <sheetFormatPr defaultRowHeight="17" x14ac:dyDescent="0.45"/>
  <cols>
    <col min="2" max="2" width="10.58203125" bestFit="1" customWidth="1"/>
    <col min="8" max="8" width="10.58203125" bestFit="1" customWidth="1"/>
  </cols>
  <sheetData>
    <row r="1" spans="1:8" ht="21" x14ac:dyDescent="0.45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5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5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5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5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5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5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5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5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5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5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5">
      <c r="A15" s="1" t="s">
        <v>229</v>
      </c>
      <c r="B15" s="1" t="s">
        <v>231</v>
      </c>
      <c r="C15" s="1"/>
    </row>
    <row r="16" spans="1:8" x14ac:dyDescent="0.45">
      <c r="A16" s="1" t="s">
        <v>230</v>
      </c>
      <c r="B16" s="29" t="b">
        <f>H4&gt;=AVERAGE($H$4:$H$12)</f>
        <v>0</v>
      </c>
      <c r="C16" s="1"/>
    </row>
    <row r="17" spans="1:8" x14ac:dyDescent="0.45">
      <c r="A17" s="1"/>
      <c r="B17" s="1"/>
      <c r="C17" s="1"/>
    </row>
    <row r="19" spans="1:8" x14ac:dyDescent="0.45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5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5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6" workbookViewId="0">
      <selection activeCell="H31" sqref="H31"/>
    </sheetView>
  </sheetViews>
  <sheetFormatPr defaultRowHeight="17" x14ac:dyDescent="0.45"/>
  <cols>
    <col min="1" max="1" width="10.75" bestFit="1" customWidth="1"/>
    <col min="9" max="9" width="14.9140625" bestFit="1" customWidth="1"/>
  </cols>
  <sheetData>
    <row r="1" spans="1:10" x14ac:dyDescent="0.45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5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5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IF(COUNTBLANK(B3:D3)=0,"개근","출석")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5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IF(COUNTBLANK(B4:D4)=0,"개근","출석")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5">
      <c r="A5" s="4" t="s">
        <v>11</v>
      </c>
      <c r="B5" s="4"/>
      <c r="C5" s="4" t="s">
        <v>9</v>
      </c>
      <c r="D5" s="4" t="s">
        <v>9</v>
      </c>
      <c r="E5" s="4" t="str">
        <f t="shared" si="0"/>
        <v>출석</v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5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5">
      <c r="A7" s="4" t="s">
        <v>13</v>
      </c>
      <c r="B7" s="4" t="s">
        <v>9</v>
      </c>
      <c r="C7" s="4"/>
      <c r="D7" s="4" t="s">
        <v>9</v>
      </c>
      <c r="E7" s="4" t="str">
        <f t="shared" si="0"/>
        <v>출석</v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5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5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5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5">
      <c r="A11" s="4" t="s">
        <v>17</v>
      </c>
      <c r="B11" s="4"/>
      <c r="C11" s="4" t="s">
        <v>9</v>
      </c>
      <c r="D11" s="4"/>
      <c r="E11" s="4" t="str">
        <f t="shared" si="0"/>
        <v>출석</v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5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5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5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5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5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5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5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5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5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5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5">
      <c r="A23" s="13" t="s">
        <v>198</v>
      </c>
      <c r="B23" s="14"/>
      <c r="C23" s="14"/>
      <c r="D23" s="15"/>
      <c r="E23" s="10"/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45">
      <c r="A25" s="2" t="s">
        <v>64</v>
      </c>
      <c r="B25" s="3" t="s">
        <v>65</v>
      </c>
    </row>
    <row r="26" spans="1:10" x14ac:dyDescent="0.45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5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5">
      <c r="A28" s="7">
        <v>45812</v>
      </c>
      <c r="B28" s="4">
        <v>123002</v>
      </c>
      <c r="C28" s="4" t="s">
        <v>70</v>
      </c>
      <c r="D28" s="4" t="str">
        <f>IF(WEEKDAY(A28,2)&lt;=5,"평일","주말")</f>
        <v>평일</v>
      </c>
    </row>
    <row r="29" spans="1:10" x14ac:dyDescent="0.45">
      <c r="A29" s="7">
        <v>45815</v>
      </c>
      <c r="B29" s="4">
        <v>123003</v>
      </c>
      <c r="C29" s="4" t="s">
        <v>71</v>
      </c>
      <c r="D29" s="4" t="str">
        <f>IF(WEEKDAY(A29,2)&lt;=5,"평일","주말")</f>
        <v>주말</v>
      </c>
    </row>
    <row r="30" spans="1:10" x14ac:dyDescent="0.45">
      <c r="A30" s="7">
        <v>45816</v>
      </c>
      <c r="B30" s="4">
        <v>123004</v>
      </c>
      <c r="C30" s="4" t="s">
        <v>72</v>
      </c>
      <c r="D30" s="4" t="str">
        <f t="shared" ref="D30:D34" si="3">IF(WEEKDAY(A30,2)&lt;=5,"평일","주말")</f>
        <v>주말</v>
      </c>
    </row>
    <row r="31" spans="1:10" x14ac:dyDescent="0.45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5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5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5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F11" sqref="F11"/>
    </sheetView>
  </sheetViews>
  <sheetFormatPr defaultRowHeight="17" x14ac:dyDescent="0.45"/>
  <cols>
    <col min="1" max="1" width="2.58203125" customWidth="1"/>
  </cols>
  <sheetData>
    <row r="1" spans="2:12" x14ac:dyDescent="0.45">
      <c r="B1" s="16" t="s">
        <v>114</v>
      </c>
      <c r="C1" s="16"/>
    </row>
    <row r="2" spans="2:12" x14ac:dyDescent="0.45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5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5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5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5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5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5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5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5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P13" sqref="P13"/>
    </sheetView>
  </sheetViews>
  <sheetFormatPr defaultRowHeight="17" x14ac:dyDescent="0.45"/>
  <cols>
    <col min="1" max="1" width="2.58203125" customWidth="1"/>
    <col min="2" max="2" width="13.08203125" bestFit="1" customWidth="1"/>
    <col min="7" max="7" width="13.08203125" bestFit="1" customWidth="1"/>
  </cols>
  <sheetData>
    <row r="1" spans="2:10" x14ac:dyDescent="0.45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5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5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5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5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5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5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5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5">
      <c r="B11" s="16" t="s">
        <v>128</v>
      </c>
      <c r="C11" s="16"/>
      <c r="D11" s="16"/>
      <c r="E11" s="16"/>
    </row>
    <row r="12" spans="2:10" x14ac:dyDescent="0.45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5">
      <c r="B13" s="4" t="s">
        <v>132</v>
      </c>
      <c r="C13" s="4">
        <v>495</v>
      </c>
      <c r="D13" s="4">
        <v>51.5</v>
      </c>
      <c r="E13" s="4">
        <v>320</v>
      </c>
    </row>
    <row r="14" spans="2:10" x14ac:dyDescent="0.45">
      <c r="B14" s="4" t="s">
        <v>133</v>
      </c>
      <c r="C14" s="4">
        <v>400.5</v>
      </c>
      <c r="D14" s="4">
        <v>161.5</v>
      </c>
      <c r="E14" s="4">
        <v>216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topLeftCell="A4" workbookViewId="0">
      <selection activeCell="K16" sqref="K16"/>
    </sheetView>
  </sheetViews>
  <sheetFormatPr defaultRowHeight="17" x14ac:dyDescent="0.45"/>
  <cols>
    <col min="1" max="1" width="2.58203125" customWidth="1"/>
    <col min="3" max="3" width="10.4140625" bestFit="1" customWidth="1"/>
    <col min="4" max="7" width="9.58203125" customWidth="1"/>
  </cols>
  <sheetData>
    <row r="1" spans="2:7" ht="21" x14ac:dyDescent="0.45">
      <c r="B1" s="12" t="s">
        <v>139</v>
      </c>
      <c r="C1" s="12"/>
      <c r="D1" s="12"/>
      <c r="E1" s="12"/>
      <c r="F1" s="12"/>
      <c r="G1" s="12"/>
    </row>
    <row r="2" spans="2:7" x14ac:dyDescent="0.45">
      <c r="G2" s="11" t="s">
        <v>140</v>
      </c>
    </row>
    <row r="3" spans="2:7" x14ac:dyDescent="0.45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5">
      <c r="B4" s="4">
        <v>4</v>
      </c>
      <c r="C4" s="4" t="s">
        <v>147</v>
      </c>
      <c r="D4" s="30">
        <v>130000</v>
      </c>
      <c r="E4" s="30">
        <v>10350</v>
      </c>
      <c r="F4" s="30">
        <v>1750</v>
      </c>
      <c r="G4" s="30">
        <f>SUM(D4,E4,F4)</f>
        <v>142100</v>
      </c>
    </row>
    <row r="5" spans="2:7" x14ac:dyDescent="0.45">
      <c r="B5" s="4">
        <v>5</v>
      </c>
      <c r="C5" s="4" t="s">
        <v>148</v>
      </c>
      <c r="D5" s="30">
        <v>130000</v>
      </c>
      <c r="E5" s="30">
        <v>10350</v>
      </c>
      <c r="F5" s="30">
        <v>1750</v>
      </c>
      <c r="G5" s="30">
        <f t="shared" ref="G5:G14" si="0">SUM(D5,E5,F5)</f>
        <v>142100</v>
      </c>
    </row>
    <row r="6" spans="2:7" x14ac:dyDescent="0.45">
      <c r="B6" s="4">
        <v>8</v>
      </c>
      <c r="C6" s="4" t="s">
        <v>149</v>
      </c>
      <c r="D6" s="30">
        <v>440000</v>
      </c>
      <c r="E6" s="30">
        <v>6000</v>
      </c>
      <c r="F6" s="30">
        <v>2590</v>
      </c>
      <c r="G6" s="30">
        <f t="shared" si="0"/>
        <v>448590</v>
      </c>
    </row>
    <row r="7" spans="2:7" x14ac:dyDescent="0.45">
      <c r="B7" s="4">
        <v>6</v>
      </c>
      <c r="C7" s="4" t="s">
        <v>150</v>
      </c>
      <c r="D7" s="30">
        <v>200000</v>
      </c>
      <c r="E7" s="30">
        <v>14000</v>
      </c>
      <c r="F7" s="30">
        <v>3600</v>
      </c>
      <c r="G7" s="30">
        <f t="shared" si="0"/>
        <v>217600</v>
      </c>
    </row>
    <row r="8" spans="2:7" x14ac:dyDescent="0.45">
      <c r="B8" s="4">
        <v>1</v>
      </c>
      <c r="C8" s="4" t="s">
        <v>151</v>
      </c>
      <c r="D8" s="30">
        <v>800000</v>
      </c>
      <c r="E8" s="30">
        <v>20000</v>
      </c>
      <c r="F8" s="30">
        <v>4320</v>
      </c>
      <c r="G8" s="30">
        <f t="shared" si="0"/>
        <v>824320</v>
      </c>
    </row>
    <row r="9" spans="2:7" x14ac:dyDescent="0.45">
      <c r="B9" s="4">
        <v>7</v>
      </c>
      <c r="C9" s="4" t="s">
        <v>152</v>
      </c>
      <c r="D9" s="30">
        <v>178000</v>
      </c>
      <c r="E9" s="30">
        <v>17800</v>
      </c>
      <c r="F9" s="30">
        <v>4960</v>
      </c>
      <c r="G9" s="30">
        <f t="shared" si="0"/>
        <v>200760</v>
      </c>
    </row>
    <row r="10" spans="2:7" x14ac:dyDescent="0.45">
      <c r="B10" s="4">
        <v>11</v>
      </c>
      <c r="C10" s="4" t="s">
        <v>153</v>
      </c>
      <c r="D10" s="30">
        <v>400000</v>
      </c>
      <c r="E10" s="30">
        <v>14100</v>
      </c>
      <c r="F10" s="30">
        <v>5200</v>
      </c>
      <c r="G10" s="30">
        <f t="shared" si="0"/>
        <v>419300</v>
      </c>
    </row>
    <row r="11" spans="2:7" x14ac:dyDescent="0.45">
      <c r="B11" s="4">
        <v>3</v>
      </c>
      <c r="C11" s="4" t="s">
        <v>152</v>
      </c>
      <c r="D11" s="30">
        <v>343000</v>
      </c>
      <c r="E11" s="30">
        <v>12362</v>
      </c>
      <c r="F11" s="30">
        <v>5500</v>
      </c>
      <c r="G11" s="30">
        <f t="shared" si="0"/>
        <v>360862</v>
      </c>
    </row>
    <row r="12" spans="2:7" x14ac:dyDescent="0.45">
      <c r="B12" s="4">
        <v>10</v>
      </c>
      <c r="C12" s="4" t="s">
        <v>154</v>
      </c>
      <c r="D12" s="30">
        <v>500000</v>
      </c>
      <c r="E12" s="30">
        <v>22000</v>
      </c>
      <c r="F12" s="30">
        <v>6720</v>
      </c>
      <c r="G12" s="30">
        <f t="shared" si="0"/>
        <v>528720</v>
      </c>
    </row>
    <row r="13" spans="2:7" x14ac:dyDescent="0.45">
      <c r="B13" s="4">
        <v>2</v>
      </c>
      <c r="C13" s="4" t="s">
        <v>155</v>
      </c>
      <c r="D13" s="30">
        <v>700000</v>
      </c>
      <c r="E13" s="30">
        <v>97500</v>
      </c>
      <c r="F13" s="30">
        <v>7100</v>
      </c>
      <c r="G13" s="30">
        <f t="shared" si="0"/>
        <v>804600</v>
      </c>
    </row>
    <row r="14" spans="2:7" x14ac:dyDescent="0.45">
      <c r="B14" s="4">
        <v>9</v>
      </c>
      <c r="C14" s="4" t="s">
        <v>156</v>
      </c>
      <c r="D14" s="30">
        <v>350000</v>
      </c>
      <c r="E14" s="30">
        <v>49550</v>
      </c>
      <c r="F14" s="30">
        <v>5280</v>
      </c>
      <c r="G14" s="30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13" workbookViewId="0">
      <selection activeCell="R26" sqref="R26"/>
    </sheetView>
  </sheetViews>
  <sheetFormatPr defaultRowHeight="17" x14ac:dyDescent="0.45"/>
  <cols>
    <col min="1" max="1" width="2.58203125" customWidth="1"/>
    <col min="4" max="15" width="6.58203125" customWidth="1"/>
  </cols>
  <sheetData>
    <row r="1" spans="2:15" ht="21" x14ac:dyDescent="0.45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5">
      <c r="K2" t="s">
        <v>158</v>
      </c>
    </row>
    <row r="3" spans="2:15" x14ac:dyDescent="0.45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5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5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5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5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5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5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5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5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HP</cp:lastModifiedBy>
  <dcterms:created xsi:type="dcterms:W3CDTF">2023-04-27T08:01:32Z</dcterms:created>
  <dcterms:modified xsi:type="dcterms:W3CDTF">2026-01-24T18:53:19Z</dcterms:modified>
</cp:coreProperties>
</file>