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최딸구\Desktop\2026_컴활2급실기_기본서\05 최신기출문제\"/>
    </mc:Choice>
  </mc:AlternateContent>
  <bookViews>
    <workbookView xWindow="0" yWindow="0" windowWidth="21570" windowHeight="7755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2" l="1"/>
  <c r="E28" i="12"/>
  <c r="E29" i="12"/>
  <c r="E30" i="12"/>
  <c r="E31" i="12"/>
  <c r="E32" i="12"/>
  <c r="E33" i="12"/>
  <c r="E34" i="12"/>
  <c r="E35" i="12"/>
  <c r="E27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 l="1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<sst xmlns="http://schemas.openxmlformats.org/spreadsheetml/2006/main" count="331" uniqueCount="260">
  <si>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</si>
  <si>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</si>
  <si>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</si>
  <si>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</si>
  <si>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</si>
  <si>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</si>
  <si>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</si>
  <si>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</si>
  <si>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</si>
  <si>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</si>
  <si>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</si>
  <si>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</si>
  <si>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</si>
  <si>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</si>
  <si>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</si>
  <si>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</si>
  <si>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</si>
  <si>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</si>
  <si>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</si>
  <si>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</si>
  <si>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</si>
  <si>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</si>
  <si>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</si>
  <si>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</si>
  <si>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</si>
  <si>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</si>
  <si>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</si>
  <si>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</si>
  <si>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</si>
  <si>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</si>
  <si>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</si>
  <si>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</si>
  <si>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</si>
  <si>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</si>
  <si>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</si>
  <si>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</si>
  <si>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</si>
  <si>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</si>
  <si>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</si>
  <si>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</si>
  <si>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</si>
  <si>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</si>
  <si>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</si>
  <si>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</si>
  <si>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</si>
  <si>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</si>
  <si>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</si>
  <si>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</si>
  <si>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</si>
  <si>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</si>
  <si>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</si>
  <si>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</si>
  <si>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</si>
  <si>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</si>
  <si>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</si>
  <si>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</si>
  <si>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</si>
  <si>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</si>
  <si>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</si>
  <si>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</si>
  <si>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</si>
  <si>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</si>
  <si>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</si>
  <si>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</si>
  <si>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</si>
  <si>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</si>
  <si>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</si>
  <si>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</si>
  <si>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</si>
  <si>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</si>
  <si>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</si>
  <si>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</si>
  <si>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</si>
  <si>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</si>
  <si>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</si>
  <si>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</si>
  <si>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</si>
  <si>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</si>
  <si>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</si>
  <si>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</si>
  <si>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</si>
  <si>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</si>
  <si>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</si>
  <si>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</si>
  <si>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</si>
  <si>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</si>
  <si>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</si>
  <si>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</si>
  <si>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</si>
  <si>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</si>
  <si>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</si>
  <si>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</si>
  <si>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</si>
  <si>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</si>
  <si>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</si>
  <si>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</si>
  <si>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</si>
  <si>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</si>
  <si>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</si>
  <si>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</si>
  <si>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</si>
  <si>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</si>
  <si>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</si>
  <si>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</si>
  <si>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</si>
  <si>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</si>
  <si>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</si>
  <si>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</si>
  <si>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</si>
  <si>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</si>
  <si>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</si>
  <si>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</si>
  <si>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</si>
  <si>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</si>
  <si>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</si>
  <si>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</si>
  <si>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</si>
  <si>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</si>
  <si>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</si>
  <si>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</si>
  <si>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</si>
  <si>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</si>
  <si>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</si>
  <si>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</si>
  <si>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</si>
  <si>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</si>
  <si>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</si>
  <si>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</si>
  <si>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</si>
  <si>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</si>
  <si>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</si>
  <si>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</si>
  <si>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</si>
  <si>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</si>
  <si>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</si>
  <si>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</si>
  <si>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</si>
  <si>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</si>
  <si>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</si>
  <si>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</si>
  <si>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</si>
  <si>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</si>
  <si>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</si>
  <si>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</si>
  <si>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</si>
  <si>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</si>
  <si>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</si>
  <si>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</si>
  <si>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</si>
  <si>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</si>
  <si>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</si>
  <si>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</si>
  <si>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</si>
  <si>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</si>
  <si>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</si>
  <si>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</si>
  <si>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</si>
  <si>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</si>
  <si>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</si>
  <si>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</si>
  <si>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</si>
  <si>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</si>
  <si>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</si>
  <si>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</si>
  <si>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</si>
  <si>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</si>
  <si>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</si>
  <si>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</si>
  <si>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</si>
  <si>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</si>
  <si>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</si>
  <si>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</si>
  <si>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</si>
  <si>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</si>
  <si>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</si>
  <si>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</si>
  <si>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</si>
  <si>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</si>
  <si>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</si>
  <si>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</si>
  <si>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</si>
  <si>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</si>
  <si>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</si>
  <si>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</si>
  <si>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</si>
  <si>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</si>
  <si>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</si>
  <si>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</si>
  <si>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</si>
  <si>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</si>
  <si>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</si>
  <si>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</si>
  <si>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</si>
  <si>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</si>
  <si>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</si>
  <si>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</si>
  <si>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</si>
  <si>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</si>
  <si>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</si>
  <si>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</si>
  <si>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</si>
  <si>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</si>
  <si>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</si>
  <si>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</si>
  <si>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</si>
  <si>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</si>
  <si>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</si>
  <si>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</si>
  <si>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</si>
  <si>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</si>
  <si>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</si>
  <si>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</si>
  <si>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</si>
  <si>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</si>
  <si>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</si>
  <si>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</si>
  <si>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</si>
  <si>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</si>
  <si>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</si>
  <si>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</si>
  <si>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</si>
  <si>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</si>
  <si>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</si>
  <si>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</si>
  <si>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</si>
  <si>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</si>
  <si>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</si>
  <si>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</si>
  <si>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</si>
  <si>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</si>
  <si>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</si>
  <si>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684만원</t>
    <phoneticPr fontId="1" type="noConversion"/>
  </si>
  <si>
    <t>391만원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</si>
  <si>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</si>
  <si>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</si>
  <si>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</si>
  <si>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</si>
  <si>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&gt;=2024-04-15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</si>
  <si>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</si>
  <si>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</si>
  <si>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</si>
  <si>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</si>
  <si>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</si>
  <si>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</si>
  <si>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</si>
  <si>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</si>
  <si>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</si>
  <si>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</si>
  <si>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</si>
  <si>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</si>
  <si>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</si>
  <si>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</si>
  <si>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</si>
  <si>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주문일자</t>
  </si>
  <si>
    <t>값</t>
  </si>
  <si>
    <t>*</t>
  </si>
  <si>
    <t>*백화점</t>
    <phoneticPr fontId="1" type="noConversion"/>
  </si>
  <si>
    <t>*마트</t>
    <phoneticPr fontId="1" type="noConversion"/>
  </si>
  <si>
    <t>平均</t>
    <phoneticPr fontId="1" type="noConversion"/>
  </si>
  <si>
    <t>한국실업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</si>
</sst>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10" fontId="0" fillId="0" borderId="0" xfId="3" applyNumberFormat="1" applyFont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4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3" borderId="7" xfId="4" applyBorder="1" applyAlignment="1">
      <alignment horizontal="center" vertical="center"/>
    </xf>
    <xf numFmtId="0" fontId="6" fillId="3" borderId="8" xfId="4" applyBorder="1" applyAlignment="1">
      <alignment horizontal="center" vertical="center"/>
    </xf>
    <xf numFmtId="0" fontId="6" fillId="3" borderId="2" xfId="4" applyBorder="1" applyAlignment="1">
      <alignment horizontal="center" vertical="center"/>
    </xf>
    <xf numFmtId="0" fontId="6" fillId="3" borderId="3" xfId="4" applyBorder="1" applyAlignment="1">
      <alignment horizontal="center" vertical="center"/>
    </xf>
    <xf numFmtId="0" fontId="6" fillId="3" borderId="4" xfId="4" applyBorder="1" applyAlignment="1">
      <alignment horizontal="center" vertical="center"/>
    </xf>
  </cellXfs>
  <cellStyles count="5">
    <cellStyle name="강조색2" xfId="4" builtinId="33"/>
    <cellStyle name="백분율" xfId="3" builtinId="5"/>
    <cellStyle name="쉼표 [0]" xfId="1" builtinId="6"/>
    <cellStyle name="표준" xfId="0" builtinId="0"/>
    <cellStyle name="표준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(차트작업!$A$5,차트작업!$A$6,차트작업!$A$7,차트작업!$A$8,차트작업!$A$9)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(차트작업!$C$5,차트작업!$C$6,차트작업!$C$7,차트작업!$C$8,차트작업!$C$9)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(차트작업!$A$5,차트작업!$A$6,차트작업!$A$7,차트작업!$A$8,차트작업!$A$9)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(차트작업!$D$5,차트작업!$D$6,차트작업!$D$7,차트작업!$D$8,차트작업!$D$9)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D-7F8C-4A81-B606-DF89762A60A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(차트작업!$A$5,차트작업!$A$6,차트작업!$A$7,차트작업!$A$8,차트작업!$A$9)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(차트작업!$E$5,차트작업!$E$6,차트작업!$E$7,차트작업!$E$8,차트작업!$E$9)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7F8C-4A81-B606-DF89762A6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모서리가 둥근 직사각형 1"/>
        <xdr:cNvSpPr/>
      </xdr:nvSpPr>
      <xdr:spPr>
        <a:xfrm>
          <a:off x="3857625" y="885825"/>
          <a:ext cx="6858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최딸구" refreshedDate="45980.078514699075" createdVersion="6" refreshedVersion="6" minRefreshableVersion="3" recordCount="11">
  <cacheSource type="worksheet">
    <worksheetSource ref="A3:G14" sheet="분석작업-1"/>
  </cacheSource>
  <cacheFields count="7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dataOnRows="1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compact="0" outline="1" outlineData="1" compactData="0" multipleFieldFilters="0">
  <location ref="A18:F33" firstHeaderRow="1" firstDataRow="2" firstDataCol="2"/>
  <pivotFields count="7">
    <pivotField compact="0" showAll="0"/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</pivotFields>
  <rowFields count="2">
    <field x="1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H6" sqref="H6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223</v>
      </c>
      <c r="C3" s="2" t="s">
        <v>228</v>
      </c>
      <c r="D3" s="2" t="s">
        <v>229</v>
      </c>
      <c r="E3" s="2" t="s">
        <v>235</v>
      </c>
      <c r="F3" s="2" t="s">
        <v>236</v>
      </c>
    </row>
    <row r="4" spans="1:6" x14ac:dyDescent="0.3">
      <c r="A4" s="2" t="s">
        <v>218</v>
      </c>
      <c r="B4" s="2" t="s">
        <v>224</v>
      </c>
      <c r="C4" s="1">
        <v>5200</v>
      </c>
      <c r="D4" s="4" t="s">
        <v>230</v>
      </c>
      <c r="E4" s="2">
        <v>68</v>
      </c>
      <c r="F4" s="17">
        <v>1.3100000000000001E-2</v>
      </c>
    </row>
    <row r="5" spans="1:6" x14ac:dyDescent="0.3">
      <c r="A5" s="2" t="s">
        <v>219</v>
      </c>
      <c r="B5" s="2" t="s">
        <v>225</v>
      </c>
      <c r="C5" s="1">
        <v>2750</v>
      </c>
      <c r="D5" s="4" t="s">
        <v>232</v>
      </c>
      <c r="E5" s="2">
        <v>37</v>
      </c>
      <c r="F5" s="17">
        <v>1.35E-2</v>
      </c>
    </row>
    <row r="6" spans="1:6" x14ac:dyDescent="0.3">
      <c r="A6" s="2" t="s">
        <v>220</v>
      </c>
      <c r="B6" s="2" t="s">
        <v>226</v>
      </c>
      <c r="C6" s="1">
        <v>4820</v>
      </c>
      <c r="D6" s="4" t="s">
        <v>231</v>
      </c>
      <c r="E6" s="2">
        <v>159</v>
      </c>
      <c r="F6" s="17">
        <v>3.3099999999999997E-2</v>
      </c>
    </row>
    <row r="7" spans="1:6" x14ac:dyDescent="0.3">
      <c r="A7" s="2" t="s">
        <v>221</v>
      </c>
      <c r="B7" s="2" t="s">
        <v>259</v>
      </c>
      <c r="C7" s="1">
        <v>3990</v>
      </c>
      <c r="D7" s="4" t="s">
        <v>233</v>
      </c>
      <c r="E7" s="2">
        <v>81</v>
      </c>
      <c r="F7" s="3">
        <v>2.0299999999999999E-2</v>
      </c>
    </row>
    <row r="8" spans="1:6" x14ac:dyDescent="0.3">
      <c r="A8" s="2" t="s">
        <v>222</v>
      </c>
      <c r="B8" s="2" t="s">
        <v>227</v>
      </c>
      <c r="C8" s="1">
        <v>6440</v>
      </c>
      <c r="D8" s="4" t="s">
        <v>234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B34" sqref="B34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18" t="s">
        <v>19</v>
      </c>
      <c r="B1" s="18"/>
      <c r="C1" s="18"/>
      <c r="D1" s="18"/>
      <c r="E1" s="18"/>
      <c r="F1" s="18"/>
      <c r="G1" s="18"/>
    </row>
    <row r="3" spans="1:7" x14ac:dyDescent="0.3">
      <c r="A3" s="35" t="s">
        <v>1</v>
      </c>
      <c r="B3" s="35" t="s">
        <v>2</v>
      </c>
      <c r="C3" s="37" t="s">
        <v>20</v>
      </c>
      <c r="D3" s="38"/>
      <c r="E3" s="39"/>
      <c r="F3" s="35" t="s">
        <v>258</v>
      </c>
      <c r="G3" s="35" t="s">
        <v>15</v>
      </c>
    </row>
    <row r="4" spans="1:7" x14ac:dyDescent="0.3">
      <c r="A4" s="36"/>
      <c r="B4" s="36"/>
      <c r="C4" s="19" t="s">
        <v>16</v>
      </c>
      <c r="D4" s="19" t="s">
        <v>17</v>
      </c>
      <c r="E4" s="19" t="s">
        <v>18</v>
      </c>
      <c r="F4" s="36"/>
      <c r="G4" s="36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9">
        <v>82</v>
      </c>
      <c r="F5" s="20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9">
        <v>54</v>
      </c>
      <c r="F6" s="20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9">
        <v>93</v>
      </c>
      <c r="F7" s="20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9">
        <v>58</v>
      </c>
      <c r="F8" s="20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9">
        <v>79</v>
      </c>
      <c r="F9" s="20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9">
        <v>45</v>
      </c>
      <c r="F10" s="20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9">
        <v>95</v>
      </c>
      <c r="F11" s="20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9">
        <v>81</v>
      </c>
      <c r="F12" s="20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9">
        <v>76</v>
      </c>
      <c r="F13" s="20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32" t="s">
        <v>116</v>
      </c>
      <c r="D14" s="33"/>
      <c r="E14" s="34"/>
      <c r="F14" s="21"/>
      <c r="G14" s="5" t="s">
        <v>14</v>
      </c>
    </row>
  </sheetData>
  <mergeCells count="6">
    <mergeCell ref="G3:G4"/>
    <mergeCell ref="C14:E1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A3" sqref="A3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27" t="s">
        <v>24</v>
      </c>
      <c r="B1" s="27"/>
      <c r="C1" s="27"/>
      <c r="D1" s="27"/>
      <c r="E1" s="27"/>
      <c r="F1" s="27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5" t="s">
        <v>26</v>
      </c>
      <c r="B17" s="5" t="s">
        <v>21</v>
      </c>
      <c r="C17" s="5" t="s">
        <v>21</v>
      </c>
      <c r="D17" s="2"/>
      <c r="E17" s="2"/>
      <c r="F17" s="2"/>
    </row>
    <row r="18" spans="1:6" x14ac:dyDescent="0.3">
      <c r="A18" s="2" t="s">
        <v>237</v>
      </c>
      <c r="B18" s="2" t="s">
        <v>238</v>
      </c>
      <c r="C18" s="2" t="s">
        <v>239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4" workbookViewId="0">
      <selection activeCell="F28" sqref="F28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1" t="s">
        <v>117</v>
      </c>
      <c r="B1" s="10" t="s">
        <v>121</v>
      </c>
      <c r="G1" s="11" t="s">
        <v>134</v>
      </c>
      <c r="H1" s="10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5" t="s">
        <v>140</v>
      </c>
      <c r="H2" s="15" t="s">
        <v>136</v>
      </c>
      <c r="I2" s="15" t="s">
        <v>137</v>
      </c>
      <c r="J2" s="15" t="s">
        <v>138</v>
      </c>
      <c r="K2" s="15" t="s">
        <v>139</v>
      </c>
      <c r="L2" s="16" t="s">
        <v>150</v>
      </c>
    </row>
    <row r="3" spans="1:12" x14ac:dyDescent="0.3">
      <c r="A3" s="9" t="s">
        <v>125</v>
      </c>
      <c r="B3" s="9" t="s">
        <v>124</v>
      </c>
      <c r="C3" s="6">
        <v>2534</v>
      </c>
      <c r="D3" s="6">
        <v>2463</v>
      </c>
      <c r="E3" s="6">
        <v>2954</v>
      </c>
      <c r="G3" s="15" t="s">
        <v>143</v>
      </c>
      <c r="H3" s="15">
        <v>15</v>
      </c>
      <c r="I3" s="15">
        <v>11</v>
      </c>
      <c r="J3" s="15">
        <v>12</v>
      </c>
      <c r="K3" s="15">
        <v>56</v>
      </c>
      <c r="L3" s="15" t="str">
        <f>IFERROR(CHOOSE(_xlfn.RANK.EQ(K3,$K$3:$K$11,0),"우승","준우승"),"")</f>
        <v/>
      </c>
    </row>
    <row r="4" spans="1:12" x14ac:dyDescent="0.3">
      <c r="A4" s="9" t="s">
        <v>126</v>
      </c>
      <c r="B4" s="9" t="s">
        <v>133</v>
      </c>
      <c r="C4" s="6">
        <v>5381</v>
      </c>
      <c r="D4" s="6">
        <v>5071</v>
      </c>
      <c r="E4" s="6">
        <v>4866</v>
      </c>
      <c r="G4" s="15" t="s">
        <v>146</v>
      </c>
      <c r="H4" s="15">
        <v>14</v>
      </c>
      <c r="I4" s="15">
        <v>8</v>
      </c>
      <c r="J4" s="15">
        <v>16</v>
      </c>
      <c r="K4" s="15">
        <v>50</v>
      </c>
      <c r="L4" s="15" t="str">
        <f t="shared" ref="L4:L11" si="0">IFERROR(CHOOSE(_xlfn.RANK.EQ(K4,$K$3:$K$11,0),"우승","준우승"),"")</f>
        <v/>
      </c>
    </row>
    <row r="5" spans="1:12" x14ac:dyDescent="0.3">
      <c r="A5" s="9" t="s">
        <v>127</v>
      </c>
      <c r="B5" s="9" t="s">
        <v>124</v>
      </c>
      <c r="C5" s="6">
        <v>1967</v>
      </c>
      <c r="D5" s="6">
        <v>3549</v>
      </c>
      <c r="E5" s="6">
        <v>2672</v>
      </c>
      <c r="G5" s="15" t="s">
        <v>149</v>
      </c>
      <c r="H5" s="15">
        <v>9</v>
      </c>
      <c r="I5" s="15">
        <v>10</v>
      </c>
      <c r="J5" s="15">
        <v>19</v>
      </c>
      <c r="K5" s="15">
        <v>37</v>
      </c>
      <c r="L5" s="15" t="str">
        <f t="shared" si="0"/>
        <v/>
      </c>
    </row>
    <row r="6" spans="1:12" x14ac:dyDescent="0.3">
      <c r="A6" s="9" t="s">
        <v>128</v>
      </c>
      <c r="B6" s="9" t="s">
        <v>133</v>
      </c>
      <c r="C6" s="6">
        <v>2648</v>
      </c>
      <c r="D6" s="6">
        <v>2786</v>
      </c>
      <c r="E6" s="6">
        <v>3078</v>
      </c>
      <c r="G6" s="15" t="s">
        <v>141</v>
      </c>
      <c r="H6" s="15">
        <v>22</v>
      </c>
      <c r="I6" s="15">
        <v>13</v>
      </c>
      <c r="J6" s="15">
        <v>3</v>
      </c>
      <c r="K6" s="15">
        <v>79</v>
      </c>
      <c r="L6" s="15" t="str">
        <f t="shared" si="0"/>
        <v>우승</v>
      </c>
    </row>
    <row r="7" spans="1:12" x14ac:dyDescent="0.3">
      <c r="A7" s="9" t="s">
        <v>129</v>
      </c>
      <c r="B7" s="9" t="s">
        <v>124</v>
      </c>
      <c r="C7" s="6">
        <v>4259</v>
      </c>
      <c r="D7" s="6">
        <v>4862</v>
      </c>
      <c r="E7" s="6">
        <v>5037</v>
      </c>
      <c r="G7" s="15" t="s">
        <v>147</v>
      </c>
      <c r="H7" s="15">
        <v>16</v>
      </c>
      <c r="I7" s="15">
        <v>7</v>
      </c>
      <c r="J7" s="15">
        <v>15</v>
      </c>
      <c r="K7" s="15">
        <v>55</v>
      </c>
      <c r="L7" s="15" t="str">
        <f t="shared" si="0"/>
        <v/>
      </c>
    </row>
    <row r="8" spans="1:12" x14ac:dyDescent="0.3">
      <c r="A8" s="9" t="s">
        <v>130</v>
      </c>
      <c r="B8" s="9" t="s">
        <v>133</v>
      </c>
      <c r="C8" s="6">
        <v>3809</v>
      </c>
      <c r="D8" s="6">
        <v>3793</v>
      </c>
      <c r="E8" s="6">
        <v>3945</v>
      </c>
      <c r="G8" s="15" t="s">
        <v>148</v>
      </c>
      <c r="H8" s="15">
        <v>12</v>
      </c>
      <c r="I8" s="15">
        <v>12</v>
      </c>
      <c r="J8" s="15">
        <v>14</v>
      </c>
      <c r="K8" s="15">
        <v>48</v>
      </c>
      <c r="L8" s="15" t="str">
        <f t="shared" si="0"/>
        <v/>
      </c>
    </row>
    <row r="9" spans="1:12" x14ac:dyDescent="0.3">
      <c r="A9" s="9" t="s">
        <v>131</v>
      </c>
      <c r="B9" s="9" t="s">
        <v>133</v>
      </c>
      <c r="C9" s="6">
        <v>1661</v>
      </c>
      <c r="D9" s="6">
        <v>2158</v>
      </c>
      <c r="E9" s="6">
        <v>1998</v>
      </c>
      <c r="G9" s="15" t="s">
        <v>144</v>
      </c>
      <c r="H9" s="15">
        <v>16</v>
      </c>
      <c r="I9" s="15">
        <v>8</v>
      </c>
      <c r="J9" s="15">
        <v>14</v>
      </c>
      <c r="K9" s="15">
        <v>56</v>
      </c>
      <c r="L9" s="15" t="str">
        <f t="shared" si="0"/>
        <v/>
      </c>
    </row>
    <row r="10" spans="1:12" x14ac:dyDescent="0.3">
      <c r="A10" s="9" t="s">
        <v>132</v>
      </c>
      <c r="B10" s="9" t="s">
        <v>124</v>
      </c>
      <c r="C10" s="6">
        <v>3940</v>
      </c>
      <c r="D10" s="6">
        <v>3704</v>
      </c>
      <c r="E10" s="6">
        <v>3513</v>
      </c>
      <c r="G10" s="15" t="s">
        <v>142</v>
      </c>
      <c r="H10" s="15">
        <v>22</v>
      </c>
      <c r="I10" s="15">
        <v>10</v>
      </c>
      <c r="J10" s="15">
        <v>6</v>
      </c>
      <c r="K10" s="15">
        <v>76</v>
      </c>
      <c r="L10" s="15" t="str">
        <f t="shared" si="0"/>
        <v>준우승</v>
      </c>
    </row>
    <row r="11" spans="1:12" x14ac:dyDescent="0.3">
      <c r="A11" s="28" t="s">
        <v>211</v>
      </c>
      <c r="B11" s="29"/>
      <c r="C11" s="29"/>
      <c r="D11" s="30"/>
      <c r="E11" s="14">
        <f>ABS(AVERAGEIF(B3:B10,B3,D3:D10)-AVERAGEIF(B3:B10,B3,C3:C10))</f>
        <v>469.5</v>
      </c>
      <c r="G11" s="15" t="s">
        <v>145</v>
      </c>
      <c r="H11" s="15">
        <v>13</v>
      </c>
      <c r="I11" s="15">
        <v>16</v>
      </c>
      <c r="J11" s="15">
        <v>9</v>
      </c>
      <c r="K11" s="15">
        <v>55</v>
      </c>
      <c r="L11" s="15" t="str">
        <f t="shared" si="0"/>
        <v/>
      </c>
    </row>
    <row r="13" spans="1:12" x14ac:dyDescent="0.3">
      <c r="A13" s="11" t="s">
        <v>216</v>
      </c>
      <c r="B13" s="10" t="s">
        <v>151</v>
      </c>
      <c r="E13" s="31" t="s">
        <v>208</v>
      </c>
      <c r="F13" s="31"/>
      <c r="H13" s="11" t="s">
        <v>180</v>
      </c>
      <c r="I13" s="10" t="s">
        <v>183</v>
      </c>
    </row>
    <row r="14" spans="1:12" x14ac:dyDescent="0.3">
      <c r="A14" s="5" t="s">
        <v>152</v>
      </c>
      <c r="B14" s="5" t="s">
        <v>153</v>
      </c>
      <c r="C14" s="13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UPPER(VLOOKUP(LEFT(B15,1),$E$15:$F$18,2,0))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UPPER(VLOOKUP(LEFT(B16,1),$E$15:$F$18,2,0))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1" t="s">
        <v>198</v>
      </c>
      <c r="B25" s="10" t="s">
        <v>200</v>
      </c>
      <c r="H25" s="28" t="s">
        <v>212</v>
      </c>
      <c r="I25" s="29"/>
      <c r="J25" s="29"/>
      <c r="K25" s="30"/>
      <c r="L25" s="5" t="str">
        <f>COUNTIF(I15:I24,_xlfn.MODE.SNGL(I15:I24))&amp;"개"</f>
        <v>4개</v>
      </c>
    </row>
    <row r="26" spans="1:12" x14ac:dyDescent="0.3">
      <c r="A26" s="12" t="s">
        <v>199</v>
      </c>
      <c r="B26" s="12" t="s">
        <v>201</v>
      </c>
      <c r="C26" s="5" t="s">
        <v>202</v>
      </c>
      <c r="D26" s="5" t="s">
        <v>203</v>
      </c>
      <c r="E26" s="13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K22" sqref="K22"/>
    </sheetView>
  </sheetViews>
  <sheetFormatPr defaultRowHeight="16.5" x14ac:dyDescent="0.3"/>
  <cols>
    <col min="1" max="1" width="22.125" customWidth="1"/>
    <col min="2" max="2" width="14.875" customWidth="1"/>
    <col min="3" max="5" width="11.25" customWidth="1"/>
    <col min="6" max="7" width="9.625" customWidth="1"/>
    <col min="8" max="9" width="20.125" bestFit="1" customWidth="1"/>
  </cols>
  <sheetData>
    <row r="1" spans="1:7" ht="20.25" x14ac:dyDescent="0.3">
      <c r="A1" s="27" t="s">
        <v>69</v>
      </c>
      <c r="B1" s="27"/>
      <c r="C1" s="27"/>
      <c r="D1" s="27"/>
      <c r="E1" s="27"/>
      <c r="F1" s="27"/>
      <c r="G1" s="27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2" t="s">
        <v>252</v>
      </c>
    </row>
    <row r="19" spans="1:6" x14ac:dyDescent="0.3">
      <c r="A19" s="22" t="s">
        <v>253</v>
      </c>
      <c r="B19" s="22" t="s">
        <v>254</v>
      </c>
      <c r="C19" t="s">
        <v>245</v>
      </c>
      <c r="D19" t="s">
        <v>246</v>
      </c>
      <c r="E19" t="s">
        <v>247</v>
      </c>
      <c r="F19" t="s">
        <v>240</v>
      </c>
    </row>
    <row r="20" spans="1:6" x14ac:dyDescent="0.3">
      <c r="A20" s="24" t="s">
        <v>241</v>
      </c>
      <c r="C20" s="23"/>
      <c r="D20" s="23"/>
      <c r="E20" s="23"/>
      <c r="F20" s="23"/>
    </row>
    <row r="21" spans="1:6" x14ac:dyDescent="0.3">
      <c r="B21" t="s">
        <v>248</v>
      </c>
      <c r="C21" s="23" t="s">
        <v>255</v>
      </c>
      <c r="D21" s="23">
        <v>4</v>
      </c>
      <c r="E21" s="23">
        <v>3</v>
      </c>
      <c r="F21" s="23">
        <v>7</v>
      </c>
    </row>
    <row r="22" spans="1:6" x14ac:dyDescent="0.3">
      <c r="B22" t="s">
        <v>251</v>
      </c>
      <c r="C22" s="23" t="s">
        <v>255</v>
      </c>
      <c r="D22" s="23">
        <v>66400</v>
      </c>
      <c r="E22" s="23">
        <v>96000</v>
      </c>
      <c r="F22" s="23">
        <v>162400</v>
      </c>
    </row>
    <row r="23" spans="1:6" x14ac:dyDescent="0.3">
      <c r="A23" s="24" t="s">
        <v>242</v>
      </c>
      <c r="C23" s="23"/>
      <c r="D23" s="23"/>
      <c r="E23" s="23"/>
      <c r="F23" s="23"/>
    </row>
    <row r="24" spans="1:6" x14ac:dyDescent="0.3">
      <c r="B24" t="s">
        <v>248</v>
      </c>
      <c r="C24" s="23">
        <v>2</v>
      </c>
      <c r="D24" s="23">
        <v>4</v>
      </c>
      <c r="E24" s="23">
        <v>5</v>
      </c>
      <c r="F24" s="23">
        <v>11</v>
      </c>
    </row>
    <row r="25" spans="1:6" x14ac:dyDescent="0.3">
      <c r="B25" t="s">
        <v>251</v>
      </c>
      <c r="C25" s="23">
        <v>199800</v>
      </c>
      <c r="D25" s="23">
        <v>170000</v>
      </c>
      <c r="E25" s="23">
        <v>58000</v>
      </c>
      <c r="F25" s="23">
        <v>427800</v>
      </c>
    </row>
    <row r="26" spans="1:6" x14ac:dyDescent="0.3">
      <c r="A26" s="24" t="s">
        <v>243</v>
      </c>
      <c r="C26" s="23"/>
      <c r="D26" s="23"/>
      <c r="E26" s="23"/>
      <c r="F26" s="23"/>
    </row>
    <row r="27" spans="1:6" x14ac:dyDescent="0.3">
      <c r="B27" t="s">
        <v>248</v>
      </c>
      <c r="C27" s="23">
        <v>4</v>
      </c>
      <c r="D27" s="23">
        <v>3</v>
      </c>
      <c r="E27" s="23">
        <v>1</v>
      </c>
      <c r="F27" s="23">
        <v>8</v>
      </c>
    </row>
    <row r="28" spans="1:6" x14ac:dyDescent="0.3">
      <c r="B28" t="s">
        <v>251</v>
      </c>
      <c r="C28" s="23">
        <v>226800</v>
      </c>
      <c r="D28" s="23">
        <v>105300</v>
      </c>
      <c r="E28" s="23">
        <v>135000</v>
      </c>
      <c r="F28" s="23">
        <v>467100</v>
      </c>
    </row>
    <row r="29" spans="1:6" x14ac:dyDescent="0.3">
      <c r="A29" s="24" t="s">
        <v>244</v>
      </c>
      <c r="C29" s="23"/>
      <c r="D29" s="23"/>
      <c r="E29" s="23"/>
      <c r="F29" s="23"/>
    </row>
    <row r="30" spans="1:6" x14ac:dyDescent="0.3">
      <c r="B30" t="s">
        <v>248</v>
      </c>
      <c r="C30" s="23">
        <v>2</v>
      </c>
      <c r="D30" s="23">
        <v>4</v>
      </c>
      <c r="E30" s="23" t="s">
        <v>255</v>
      </c>
      <c r="F30" s="23">
        <v>6</v>
      </c>
    </row>
    <row r="31" spans="1:6" x14ac:dyDescent="0.3">
      <c r="B31" t="s">
        <v>251</v>
      </c>
      <c r="C31" s="23">
        <v>10600</v>
      </c>
      <c r="D31" s="23">
        <v>160400</v>
      </c>
      <c r="E31" s="23" t="s">
        <v>255</v>
      </c>
      <c r="F31" s="23">
        <v>171000</v>
      </c>
    </row>
    <row r="32" spans="1:6" x14ac:dyDescent="0.3">
      <c r="A32" s="24" t="s">
        <v>249</v>
      </c>
      <c r="C32" s="23">
        <v>8</v>
      </c>
      <c r="D32" s="23">
        <v>15</v>
      </c>
      <c r="E32" s="23">
        <v>9</v>
      </c>
      <c r="F32" s="23">
        <v>32</v>
      </c>
    </row>
    <row r="33" spans="1:6" x14ac:dyDescent="0.3">
      <c r="A33" s="24" t="s">
        <v>250</v>
      </c>
      <c r="C33" s="23">
        <v>437200</v>
      </c>
      <c r="D33" s="23">
        <v>502100</v>
      </c>
      <c r="E33" s="23">
        <v>289000</v>
      </c>
      <c r="F33" s="23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13" sqref="G13"/>
    </sheetView>
  </sheetViews>
  <sheetFormatPr defaultRowHeight="16.5" x14ac:dyDescent="0.3"/>
  <cols>
    <col min="1" max="1" width="10.375" bestFit="1" customWidth="1"/>
  </cols>
  <sheetData>
    <row r="1" spans="1:9" x14ac:dyDescent="0.3">
      <c r="A1" s="10" t="s">
        <v>114</v>
      </c>
      <c r="F1" s="10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10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256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257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"/>
  <sheetViews>
    <sheetView workbookViewId="0">
      <selection activeCell="J12" sqref="J12"/>
    </sheetView>
  </sheetViews>
  <sheetFormatPr defaultRowHeight="16.5" x14ac:dyDescent="0.3"/>
  <cols>
    <col min="6" max="6" width="5.625" customWidth="1"/>
  </cols>
  <sheetData>
    <row r="1" spans="1:5" ht="20.25" x14ac:dyDescent="0.3">
      <c r="A1" s="27" t="s">
        <v>43</v>
      </c>
      <c r="B1" s="27"/>
      <c r="C1" s="27"/>
      <c r="D1" s="27"/>
      <c r="E1" s="27"/>
    </row>
    <row r="3" spans="1:5" x14ac:dyDescent="0.3">
      <c r="A3" s="25" t="s">
        <v>210</v>
      </c>
      <c r="B3" s="26" t="s">
        <v>44</v>
      </c>
      <c r="C3" s="26" t="s">
        <v>45</v>
      </c>
      <c r="D3" s="26" t="s">
        <v>46</v>
      </c>
      <c r="E3" s="26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K6" sqref="K6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27" t="s">
        <v>68</v>
      </c>
      <c r="B1" s="27"/>
      <c r="C1" s="27"/>
      <c r="D1" s="27"/>
      <c r="E1" s="27"/>
      <c r="F1" s="27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9">
        <v>92</v>
      </c>
      <c r="C4" s="9">
        <v>237</v>
      </c>
      <c r="D4" s="9">
        <v>150</v>
      </c>
      <c r="E4" s="9">
        <v>125</v>
      </c>
      <c r="F4" s="9">
        <v>63</v>
      </c>
    </row>
    <row r="5" spans="1:6" x14ac:dyDescent="0.3">
      <c r="A5" s="5" t="s">
        <v>65</v>
      </c>
      <c r="B5" s="9">
        <v>81</v>
      </c>
      <c r="C5" s="9">
        <v>288</v>
      </c>
      <c r="D5" s="9">
        <v>175</v>
      </c>
      <c r="E5" s="9">
        <v>131</v>
      </c>
      <c r="F5" s="9">
        <v>50</v>
      </c>
    </row>
    <row r="6" spans="1:6" x14ac:dyDescent="0.3">
      <c r="A6" s="5" t="s">
        <v>66</v>
      </c>
      <c r="B6" s="9">
        <v>94</v>
      </c>
      <c r="C6" s="9">
        <v>249</v>
      </c>
      <c r="D6" s="9">
        <v>181</v>
      </c>
      <c r="E6" s="9">
        <v>100</v>
      </c>
      <c r="F6" s="9">
        <v>31</v>
      </c>
    </row>
    <row r="7" spans="1:6" x14ac:dyDescent="0.3">
      <c r="A7" s="5" t="s">
        <v>67</v>
      </c>
      <c r="B7" s="9">
        <v>126</v>
      </c>
      <c r="C7" s="9">
        <v>271</v>
      </c>
      <c r="D7" s="9">
        <v>156</v>
      </c>
      <c r="E7" s="9">
        <v>108</v>
      </c>
      <c r="F7" s="9">
        <v>63</v>
      </c>
    </row>
    <row r="8" spans="1:6" x14ac:dyDescent="0.3">
      <c r="A8" s="5" t="s">
        <v>64</v>
      </c>
      <c r="B8" s="9">
        <v>88</v>
      </c>
      <c r="C8" s="9">
        <v>295</v>
      </c>
      <c r="D8" s="9">
        <v>188</v>
      </c>
      <c r="E8" s="9">
        <v>81</v>
      </c>
      <c r="F8" s="9">
        <v>69</v>
      </c>
    </row>
    <row r="9" spans="1:6" x14ac:dyDescent="0.3">
      <c r="A9" s="5" t="s">
        <v>63</v>
      </c>
      <c r="B9" s="9">
        <v>94</v>
      </c>
      <c r="C9" s="9">
        <v>267</v>
      </c>
      <c r="D9" s="9">
        <v>156</v>
      </c>
      <c r="E9" s="9">
        <v>146</v>
      </c>
      <c r="F9" s="9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최딸구</cp:lastModifiedBy>
  <dcterms:created xsi:type="dcterms:W3CDTF">2024-04-04T05:45:49Z</dcterms:created>
  <dcterms:modified xsi:type="dcterms:W3CDTF">2025-11-18T17:27:44Z</dcterms:modified>
</cp:coreProperties>
</file>