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eon\OneDrive\바탕 화면\"/>
    </mc:Choice>
  </mc:AlternateContent>
  <xr:revisionPtr revIDLastSave="0" documentId="13_ncr:1_{687B0B86-2106-4746-BFA7-6A8837CED83D}" xr6:coauthVersionLast="47" xr6:coauthVersionMax="47" xr10:uidLastSave="{00000000-0000-0000-0000-000000000000}"/>
  <bookViews>
    <workbookView xWindow="-108" yWindow="-108" windowWidth="23256" windowHeight="12456" firstSheet="2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4" i="4"/>
  <c r="I5" i="4"/>
  <c r="I6" i="4"/>
  <c r="I7" i="4"/>
  <c r="I8" i="4"/>
  <c r="I9" i="4"/>
  <c r="I10" i="4"/>
  <c r="I11" i="4"/>
  <c r="I12" i="4"/>
  <c r="I3" i="4"/>
  <c r="D4" i="4"/>
  <c r="D5" i="4"/>
  <c r="D6" i="4"/>
  <c r="D7" i="4"/>
  <c r="D8" i="4"/>
  <c r="D9" i="4"/>
  <c r="D10" i="4"/>
  <c r="D11" i="4"/>
  <c r="D12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<sst xmlns="http://schemas.openxmlformats.org/spreadsheetml/2006/main" count="338" uniqueCount="267">
  <si>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</si>
  <si>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</si>
  <si>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</si>
  <si>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</si>
  <si>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</si>
  <si>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</si>
  <si>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</si>
  <si>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</si>
  <si>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</si>
  <si>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</si>
  <si>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</si>
  <si>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</si>
  <si>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</si>
  <si>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</si>
  <si>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</si>
  <si>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</si>
  <si>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</si>
  <si>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</si>
  <si>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</si>
  <si>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</si>
  <si>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</si>
  <si>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</si>
  <si>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</si>
  <si>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</si>
  <si>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</si>
  <si>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</si>
  <si>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</si>
  <si>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</si>
  <si>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</si>
  <si>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</si>
  <si>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</si>
  <si>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</si>
  <si>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</si>
  <si>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</si>
  <si>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</si>
  <si>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</si>
  <si>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</si>
  <si>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</si>
  <si>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</si>
  <si>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</si>
  <si>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</si>
  <si>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</si>
  <si>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</si>
  <si>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</si>
  <si>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</si>
  <si>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</si>
  <si>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</si>
  <si>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</si>
  <si>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</si>
  <si>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</si>
  <si>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</si>
  <si>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</si>
  <si>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</si>
  <si>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</si>
  <si>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</si>
  <si>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</si>
  <si>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</si>
  <si>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</si>
  <si>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</si>
  <si>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</si>
  <si>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</si>
  <si>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</si>
  <si>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</si>
  <si>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</si>
  <si>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</si>
  <si>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</si>
  <si>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</si>
  <si>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</si>
  <si>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</si>
  <si>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</si>
  <si>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</si>
  <si>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</si>
  <si>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</si>
  <si>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</si>
  <si>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</si>
  <si>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</si>
  <si>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</si>
  <si>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</si>
  <si>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</si>
  <si>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</si>
  <si>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</si>
  <si>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</si>
  <si>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</si>
  <si>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</si>
  <si>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</si>
  <si>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</si>
  <si>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</si>
  <si>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</si>
  <si>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</si>
  <si>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</si>
  <si>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</si>
  <si>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</si>
  <si>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</si>
  <si>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</si>
  <si>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</si>
  <si>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</si>
  <si>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</si>
  <si>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</si>
  <si>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</si>
  <si>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</si>
  <si>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</si>
  <si>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</si>
  <si>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</si>
  <si>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</si>
  <si>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</si>
  <si>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</si>
  <si>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</si>
  <si>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</si>
  <si>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</si>
  <si>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</si>
  <si>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</si>
  <si>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</si>
  <si>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</si>
  <si>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</si>
  <si>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</si>
  <si>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</si>
  <si>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</si>
  <si>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</si>
  <si>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</si>
  <si>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</si>
  <si>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</si>
  <si>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</si>
  <si>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</si>
  <si>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</si>
  <si>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</si>
  <si>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</si>
  <si>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</si>
  <si>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</si>
  <si>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</si>
  <si>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</si>
  <si>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</si>
  <si>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</si>
  <si>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</si>
  <si>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</si>
  <si>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</si>
  <si>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</si>
  <si>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</si>
  <si>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</si>
  <si>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</si>
  <si>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</si>
  <si>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</si>
  <si>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</si>
  <si>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</si>
  <si>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</si>
  <si>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</si>
  <si>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</si>
  <si>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</si>
  <si>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</si>
  <si>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</si>
  <si>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</si>
  <si>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</si>
  <si>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</si>
  <si>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</si>
  <si>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</si>
  <si>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</si>
  <si>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</si>
  <si>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</si>
  <si>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</si>
  <si>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</si>
  <si>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</si>
  <si>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</si>
  <si>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</si>
  <si>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</si>
  <si>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</si>
  <si>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</si>
  <si>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</si>
  <si>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</si>
  <si>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</si>
  <si>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</si>
  <si>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</si>
  <si>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</si>
  <si>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</si>
  <si>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</si>
  <si>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</si>
  <si>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</si>
  <si>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</si>
  <si>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</si>
  <si>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</si>
  <si>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</si>
  <si>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</si>
  <si>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</si>
  <si>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</si>
  <si>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</si>
  <si>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</si>
  <si>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</si>
  <si>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</si>
  <si>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</si>
  <si>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</si>
  <si>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</si>
  <si>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</si>
  <si>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</si>
  <si>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</si>
  <si>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</si>
  <si>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</si>
  <si>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</si>
  <si>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</si>
  <si>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</si>
  <si>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</si>
  <si>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</si>
  <si>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</si>
  <si>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</si>
  <si>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</si>
  <si>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</si>
  <si>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</si>
  <si>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</si>
  <si>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</si>
  <si>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</si>
  <si>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</si>
  <si>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</si>
  <si>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</si>
  <si>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</si>
  <si>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</si>
  <si>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</si>
  <si>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</si>
  <si>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</si>
  <si>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</si>
  <si>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</si>
  <si>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</si>
  <si>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</si>
  <si>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</si>
  <si>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</si>
  <si>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</si>
  <si>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</si>
  <si>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</si>
  <si>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</si>
  <si>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</si>
  <si>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</si>
  <si>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</si>
  <si>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</si>
  <si>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</si>
  <si>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</si>
  <si>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</si>
  <si>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</si>
  <si>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</si>
  <si>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</si>
  <si>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</si>
  <si>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</si>
  <si>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</si>
  <si>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</si>
  <si>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</si>
  <si>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</si>
  <si>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</si>
  <si>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</si>
  <si>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</si>
  <si>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</si>
  <si>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</si>
  <si>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</si>
  <si>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</si>
  <si>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</si>
  <si>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</si>
  <si>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</si>
  <si>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</si>
  <si>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</si>
  <si>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</si>
  <si>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</si>
  <si>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</si>
  <si>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</si>
  <si>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환율상승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</si>
  <si>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</si>
  <si>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</si>
  <si>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</si>
  <si>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</si>
  <si>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</si>
  <si>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</si>
  <si>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</si>
  <si>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</si>
  <si>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총판매액합계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</si>
</sst>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dd&quot;일&quot;\(aaaa\)"/>
    <numFmt numFmtId="178" formatCode="&quot;₩&quot;#,##0_);[Red]\(&quot;₩&quot;#,##0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3" applyNumberFormat="1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11" fillId="5" borderId="8" xfId="0" applyFont="1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99CD-4A7F-918C-BD9FC0F9934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99CD-4A7F-918C-BD9FC0F993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99CD-4A7F-918C-BD9FC0F993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99CD-4A7F-918C-BD9FC0F9934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99CD-4A7F-918C-BD9FC0F9934D}"/>
              </c:ext>
            </c:extLst>
          </c:dPt>
          <c:dLbls>
            <c:spPr>
              <a:noFill/>
              <a:ln>
                <a:noFill/>
              </a:ln>
              <a:effectLst>
                <a:innerShdw blurRad="114300">
                  <a:prstClr val="black"/>
                </a:inn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</xdr:colOff>
          <xdr:row>12</xdr:row>
          <xdr:rowOff>15240</xdr:rowOff>
        </xdr:from>
        <xdr:to>
          <xdr:col>3</xdr:col>
          <xdr:colOff>0</xdr:colOff>
          <xdr:row>13</xdr:row>
          <xdr:rowOff>213360</xdr:rowOff>
        </xdr:to>
        <xdr:sp macro="" textlink="">
          <xdr:nvSpPr>
            <xdr:cNvPr id="8203" name="Button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7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15240</xdr:colOff>
      <xdr:row>12</xdr:row>
      <xdr:rowOff>0</xdr:rowOff>
    </xdr:from>
    <xdr:to>
      <xdr:col>6</xdr:col>
      <xdr:colOff>0</xdr:colOff>
      <xdr:row>13</xdr:row>
      <xdr:rowOff>213360</xdr:rowOff>
    </xdr:to>
    <xdr:sp macro="[0]!통화" textlink="">
      <xdr:nvSpPr>
        <xdr:cNvPr id="3" name="직사각형 2">
          <a:extLst>
            <a:ext uri="{FF2B5EF4-FFF2-40B4-BE49-F238E27FC236}">
              <a16:creationId xmlns:a16="http://schemas.microsoft.com/office/drawing/2014/main" id="{36A63991-DDAF-5F90-19D1-EDD5B77878D8}"/>
            </a:ext>
          </a:extLst>
        </xdr:cNvPr>
        <xdr:cNvSpPr/>
      </xdr:nvSpPr>
      <xdr:spPr>
        <a:xfrm>
          <a:off x="3108960" y="2697480"/>
          <a:ext cx="1600200" cy="43434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J7" sqref="J7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s="31" t="s">
        <v>0</v>
      </c>
      <c r="B1" s="31"/>
      <c r="C1" s="31"/>
      <c r="D1" s="30"/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4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4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4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4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4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3"/>
  <sheetViews>
    <sheetView workbookViewId="0">
      <selection activeCell="H6" sqref="H6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32" t="s">
        <v>256</v>
      </c>
      <c r="B1" s="33"/>
      <c r="C1" s="33"/>
      <c r="D1" s="33"/>
      <c r="E1" s="33"/>
      <c r="F1" s="33"/>
    </row>
    <row r="3" spans="1:6" x14ac:dyDescent="0.4">
      <c r="A3" s="10" t="s">
        <v>92</v>
      </c>
      <c r="B3" s="10" t="s">
        <v>93</v>
      </c>
      <c r="C3" s="10" t="s">
        <v>94</v>
      </c>
      <c r="D3" s="10" t="s">
        <v>95</v>
      </c>
      <c r="E3" s="10" t="s">
        <v>96</v>
      </c>
      <c r="F3" s="10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11">
        <v>45622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11">
        <v>45624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11">
        <v>45621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11">
        <v>45620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11">
        <v>45623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11">
        <v>45620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11">
        <v>45622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11">
        <v>45619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11">
        <v>45622</v>
      </c>
      <c r="F12" s="5">
        <v>35</v>
      </c>
    </row>
    <row r="13" spans="1:6" x14ac:dyDescent="0.4">
      <c r="A13" s="5" t="s">
        <v>127</v>
      </c>
      <c r="B13" s="12"/>
      <c r="C13" s="12"/>
      <c r="D13" s="12"/>
      <c r="E13" s="1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5"/>
  <sheetViews>
    <sheetView workbookViewId="0">
      <selection activeCell="F5" sqref="F5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34" t="s">
        <v>128</v>
      </c>
      <c r="B1" s="34"/>
      <c r="C1" s="34"/>
      <c r="D1" s="34"/>
      <c r="E1" s="34"/>
      <c r="F1" s="34"/>
      <c r="G1" s="34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I38"/>
  <sheetViews>
    <sheetView topLeftCell="A22" workbookViewId="0">
      <selection activeCell="D29" sqref="D29"/>
    </sheetView>
  </sheetViews>
  <sheetFormatPr defaultRowHeight="17.399999999999999" x14ac:dyDescent="0.4"/>
  <cols>
    <col min="3" max="3" width="14.199218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7">
        <v>9800</v>
      </c>
      <c r="I3" s="13">
        <f>SUMIF(G3:G12,G3,H3:H12)/SUM(H3:H12)</f>
        <v>0.30816746739876461</v>
      </c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7">
        <v>6500</v>
      </c>
      <c r="I4" s="13">
        <f t="shared" ref="I4:I12" si="1">SUMIF(G4:G13,G4,H4:H13)/SUM(H4:H13)</f>
        <v>0.34099920697858843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7">
        <v>8100</v>
      </c>
      <c r="I5" s="13">
        <f t="shared" si="1"/>
        <v>0.30238726790450926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7">
        <v>5900</v>
      </c>
      <c r="I6" s="13">
        <f t="shared" si="1"/>
        <v>0.26109391124871001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7">
        <v>5600</v>
      </c>
      <c r="I7" s="13">
        <f t="shared" si="1"/>
        <v>0.27681336210941165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7">
        <v>7000</v>
      </c>
      <c r="I8" s="13">
        <f t="shared" si="1"/>
        <v>0.40421461101080602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7">
        <v>9000</v>
      </c>
      <c r="I9" s="13">
        <f t="shared" si="1"/>
        <v>0.29801324503311261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7">
        <v>6750</v>
      </c>
      <c r="I10" s="13">
        <f t="shared" si="1"/>
        <v>0.31745285237266613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7">
        <v>8000</v>
      </c>
      <c r="I11" s="13">
        <f t="shared" si="1"/>
        <v>0.54775761725436489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7">
        <v>6200</v>
      </c>
      <c r="I12" s="13">
        <f t="shared" si="1"/>
        <v>0.92634095323472287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8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8">
        <v>45569</v>
      </c>
      <c r="D17" s="5" t="str">
        <f t="shared" ref="D17:D25" si="2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8">
        <v>45570</v>
      </c>
      <c r="D18" s="5" t="str">
        <f t="shared" si="2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8">
        <v>45570</v>
      </c>
      <c r="D19" s="5" t="str">
        <f t="shared" si="2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8">
        <v>45570</v>
      </c>
      <c r="D20" s="5" t="str">
        <f t="shared" si="2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8">
        <v>45574</v>
      </c>
      <c r="D21" s="5" t="str">
        <f t="shared" si="2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8">
        <v>45574</v>
      </c>
      <c r="D22" s="5" t="str">
        <f t="shared" si="2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8">
        <v>45575</v>
      </c>
      <c r="D23" s="5" t="str">
        <f t="shared" si="2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8">
        <v>45576</v>
      </c>
      <c r="D24" s="5" t="str">
        <f t="shared" si="2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8">
        <v>45576</v>
      </c>
      <c r="D25" s="5" t="str">
        <f t="shared" si="2"/>
        <v>지방</v>
      </c>
      <c r="F25" s="35" t="s">
        <v>62</v>
      </c>
      <c r="G25" s="36"/>
      <c r="H25" s="37"/>
      <c r="I25" s="5">
        <f>COUNTIFS(H16:H24,"&gt;="&amp;LARGE(H16:H24,5),I16:I24,"&gt;="&amp;LARGE(I16:I24,5))</f>
        <v>4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38" t="s">
        <v>69</v>
      </c>
      <c r="G28" s="38"/>
    </row>
    <row r="29" spans="1:9" x14ac:dyDescent="0.4">
      <c r="A29" s="5" t="s">
        <v>70</v>
      </c>
      <c r="B29" s="5" t="s">
        <v>71</v>
      </c>
      <c r="C29" s="8">
        <v>45569</v>
      </c>
      <c r="D29" s="5" t="str">
        <f>VLOOKUP(WEEKDAY(C29,2),$F$30:$G$36,2)</f>
        <v>금요일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8">
        <v>45570</v>
      </c>
      <c r="D30" s="5" t="str">
        <f t="shared" ref="D30:D38" si="3">VLOOKUP(WEEKDAY(C30,2),$F$30:$G$36,2)</f>
        <v>토요일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8">
        <v>45571</v>
      </c>
      <c r="D31" s="5" t="str">
        <f t="shared" si="3"/>
        <v>일요일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8">
        <v>45577</v>
      </c>
      <c r="D32" s="5" t="str">
        <f t="shared" si="3"/>
        <v>토요일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8">
        <v>45578</v>
      </c>
      <c r="D33" s="5" t="str">
        <f t="shared" si="3"/>
        <v>일요일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8">
        <v>45582</v>
      </c>
      <c r="D34" s="5" t="str">
        <f t="shared" si="3"/>
        <v>목요일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8">
        <v>45583</v>
      </c>
      <c r="D35" s="5" t="str">
        <f t="shared" si="3"/>
        <v>금요일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8">
        <v>45586</v>
      </c>
      <c r="D36" s="5" t="str">
        <f t="shared" si="3"/>
        <v>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8">
        <v>45590</v>
      </c>
      <c r="D37" s="5" t="str">
        <f t="shared" si="3"/>
        <v>금요일</v>
      </c>
    </row>
    <row r="38" spans="1:7" x14ac:dyDescent="0.4">
      <c r="A38" s="5" t="s">
        <v>91</v>
      </c>
      <c r="B38" s="5" t="s">
        <v>76</v>
      </c>
      <c r="C38" s="8">
        <v>45592</v>
      </c>
      <c r="D38" s="5" t="str">
        <f t="shared" si="3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ADCB3-1490-4C37-8991-04909C6D4B6B}">
  <sheetPr codeName="Sheet5">
    <outlinePr summaryBelow="0"/>
  </sheetPr>
  <dimension ref="B1:F11"/>
  <sheetViews>
    <sheetView showGridLines="0" workbookViewId="0">
      <selection activeCell="H9" sqref="H9"/>
    </sheetView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17" t="s">
        <v>259</v>
      </c>
      <c r="C2" s="18"/>
      <c r="D2" s="24"/>
      <c r="E2" s="24"/>
      <c r="F2" s="24"/>
    </row>
    <row r="3" spans="2:6" collapsed="1" x14ac:dyDescent="0.4">
      <c r="B3" s="16"/>
      <c r="C3" s="16"/>
      <c r="D3" s="25" t="s">
        <v>261</v>
      </c>
      <c r="E3" s="25" t="s">
        <v>257</v>
      </c>
      <c r="F3" s="25" t="s">
        <v>258</v>
      </c>
    </row>
    <row r="4" spans="2:6" hidden="1" outlineLevel="1" x14ac:dyDescent="0.4">
      <c r="B4" s="20"/>
      <c r="C4" s="20"/>
      <c r="E4" s="27"/>
      <c r="F4" s="27"/>
    </row>
    <row r="5" spans="2:6" x14ac:dyDescent="0.4">
      <c r="B5" s="21" t="s">
        <v>260</v>
      </c>
      <c r="C5" s="22"/>
      <c r="D5" s="19"/>
      <c r="E5" s="19"/>
      <c r="F5" s="19"/>
    </row>
    <row r="6" spans="2:6" outlineLevel="1" x14ac:dyDescent="0.4">
      <c r="B6" s="20"/>
      <c r="C6" s="20" t="s">
        <v>167</v>
      </c>
      <c r="D6" s="14">
        <v>1150</v>
      </c>
      <c r="E6" s="26">
        <v>1250</v>
      </c>
      <c r="F6" s="26">
        <v>1050</v>
      </c>
    </row>
    <row r="7" spans="2:6" x14ac:dyDescent="0.4">
      <c r="B7" s="21" t="s">
        <v>262</v>
      </c>
      <c r="C7" s="22"/>
      <c r="D7" s="19"/>
      <c r="E7" s="19"/>
      <c r="F7" s="19"/>
    </row>
    <row r="8" spans="2:6" ht="18" outlineLevel="1" thickBot="1" x14ac:dyDescent="0.45">
      <c r="B8" s="23"/>
      <c r="C8" s="28" t="s">
        <v>266</v>
      </c>
      <c r="D8" s="15">
        <v>554753100</v>
      </c>
      <c r="E8" s="15">
        <v>600009900</v>
      </c>
      <c r="F8" s="15">
        <v>507330400</v>
      </c>
    </row>
    <row r="9" spans="2:6" x14ac:dyDescent="0.4">
      <c r="B9" t="s">
        <v>263</v>
      </c>
    </row>
    <row r="10" spans="2:6" x14ac:dyDescent="0.4">
      <c r="B10" t="s">
        <v>264</v>
      </c>
    </row>
    <row r="11" spans="2:6" x14ac:dyDescent="0.4">
      <c r="B11" t="s">
        <v>265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34" t="s">
        <v>147</v>
      </c>
      <c r="B1" s="34"/>
      <c r="C1" s="34"/>
      <c r="D1" s="34"/>
      <c r="E1" s="34"/>
      <c r="F1" s="34"/>
      <c r="G1" s="34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">
      <c r="A16" s="39" t="s">
        <v>127</v>
      </c>
      <c r="B16" s="40"/>
      <c r="C16" s="40"/>
      <c r="D16" s="40"/>
      <c r="E16" s="40"/>
      <c r="F16" s="41"/>
      <c r="G16" s="7">
        <f>SUM(G4:G15)</f>
        <v>554753100</v>
      </c>
    </row>
    <row r="18" spans="6:7" x14ac:dyDescent="0.4">
      <c r="F18" s="5" t="s">
        <v>167</v>
      </c>
      <c r="G18" s="7">
        <v>1150</v>
      </c>
    </row>
  </sheetData>
  <scenarios current="0" sqref="G16">
    <scenario name="환율상승" locked="1" count="1" user="김효원">
      <inputCells r="G18" val="1250" numFmtId="41"/>
    </scenario>
    <scenario name="환율하락" locked="1" count="1" user="김효원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9"/>
  <sheetViews>
    <sheetView workbookViewId="0">
      <selection activeCell="F7" sqref="F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34" t="s">
        <v>168</v>
      </c>
      <c r="B1" s="34"/>
      <c r="C1" s="34"/>
      <c r="D1" s="34"/>
      <c r="E1" s="34"/>
      <c r="F1" s="34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1"/>
  <sheetViews>
    <sheetView workbookViewId="0">
      <selection activeCell="K11" sqref="K11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34" t="s">
        <v>182</v>
      </c>
      <c r="B1" s="34"/>
      <c r="C1" s="34"/>
      <c r="D1" s="34"/>
      <c r="E1" s="34"/>
      <c r="F1" s="34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29">
        <v>33000</v>
      </c>
      <c r="C4" s="29">
        <v>77000</v>
      </c>
      <c r="D4" s="29">
        <v>61000</v>
      </c>
      <c r="E4" s="29">
        <v>54000</v>
      </c>
      <c r="F4" s="29">
        <f>SUM(B4:E4)</f>
        <v>225000</v>
      </c>
    </row>
    <row r="5" spans="1:6" x14ac:dyDescent="0.4">
      <c r="A5" s="5" t="s">
        <v>190</v>
      </c>
      <c r="B5" s="29">
        <v>50000</v>
      </c>
      <c r="C5" s="29">
        <v>79000</v>
      </c>
      <c r="D5" s="29">
        <v>43000</v>
      </c>
      <c r="E5" s="29">
        <v>67000</v>
      </c>
      <c r="F5" s="29">
        <f t="shared" ref="F5:F11" si="0">SUM(B5:E5)</f>
        <v>239000</v>
      </c>
    </row>
    <row r="6" spans="1:6" x14ac:dyDescent="0.4">
      <c r="A6" s="5" t="s">
        <v>191</v>
      </c>
      <c r="B6" s="29">
        <v>47000</v>
      </c>
      <c r="C6" s="29">
        <v>36000</v>
      </c>
      <c r="D6" s="29">
        <v>78000</v>
      </c>
      <c r="E6" s="29">
        <v>54000</v>
      </c>
      <c r="F6" s="29">
        <f t="shared" si="0"/>
        <v>215000</v>
      </c>
    </row>
    <row r="7" spans="1:6" x14ac:dyDescent="0.4">
      <c r="A7" s="5" t="s">
        <v>192</v>
      </c>
      <c r="B7" s="29">
        <v>59000</v>
      </c>
      <c r="C7" s="29">
        <v>55000</v>
      </c>
      <c r="D7" s="29">
        <v>76000</v>
      </c>
      <c r="E7" s="29">
        <v>31000</v>
      </c>
      <c r="F7" s="29">
        <f t="shared" si="0"/>
        <v>221000</v>
      </c>
    </row>
    <row r="8" spans="1:6" x14ac:dyDescent="0.4">
      <c r="A8" s="5" t="s">
        <v>193</v>
      </c>
      <c r="B8" s="29">
        <v>65000</v>
      </c>
      <c r="C8" s="29">
        <v>39000</v>
      </c>
      <c r="D8" s="29">
        <v>67000</v>
      </c>
      <c r="E8" s="29">
        <v>54000</v>
      </c>
      <c r="F8" s="29">
        <f t="shared" si="0"/>
        <v>225000</v>
      </c>
    </row>
    <row r="9" spans="1:6" x14ac:dyDescent="0.4">
      <c r="A9" s="5" t="s">
        <v>194</v>
      </c>
      <c r="B9" s="29">
        <v>76000</v>
      </c>
      <c r="C9" s="29">
        <v>41000</v>
      </c>
      <c r="D9" s="29">
        <v>51000</v>
      </c>
      <c r="E9" s="29">
        <v>38000</v>
      </c>
      <c r="F9" s="29">
        <f t="shared" si="0"/>
        <v>206000</v>
      </c>
    </row>
    <row r="10" spans="1:6" x14ac:dyDescent="0.4">
      <c r="A10" s="5" t="s">
        <v>195</v>
      </c>
      <c r="B10" s="29">
        <v>46000</v>
      </c>
      <c r="C10" s="29">
        <v>59000</v>
      </c>
      <c r="D10" s="29">
        <v>78000</v>
      </c>
      <c r="E10" s="29">
        <v>31000</v>
      </c>
      <c r="F10" s="29">
        <f t="shared" si="0"/>
        <v>214000</v>
      </c>
    </row>
    <row r="11" spans="1:6" x14ac:dyDescent="0.4">
      <c r="A11" s="5" t="s">
        <v>196</v>
      </c>
      <c r="B11" s="29">
        <v>78000</v>
      </c>
      <c r="C11" s="29">
        <v>75000</v>
      </c>
      <c r="D11" s="29">
        <v>35000</v>
      </c>
      <c r="E11" s="29">
        <v>54000</v>
      </c>
      <c r="F11" s="29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3" r:id="rId3" name="Button 11">
              <controlPr defaultSize="0" print="0" autoFill="0" autoPict="0" macro="[0]!총액">
                <anchor moveWithCells="1" sizeWithCells="1">
                  <from>
                    <xdr:col>1</xdr:col>
                    <xdr:colOff>7620</xdr:colOff>
                    <xdr:row>12</xdr:row>
                    <xdr:rowOff>15240</xdr:rowOff>
                  </from>
                  <to>
                    <xdr:col>3</xdr:col>
                    <xdr:colOff>0</xdr:colOff>
                    <xdr:row>13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tabSelected="1" workbookViewId="0">
      <selection activeCell="M9" sqref="M9"/>
    </sheetView>
  </sheetViews>
  <sheetFormatPr defaultRowHeight="17.399999999999999" x14ac:dyDescent="0.4"/>
  <sheetData>
    <row r="1" spans="1:5" ht="21" x14ac:dyDescent="0.4">
      <c r="A1" s="34" t="s">
        <v>197</v>
      </c>
      <c r="B1" s="34"/>
      <c r="C1" s="34"/>
      <c r="D1" s="34"/>
      <c r="E1" s="34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김효원</cp:lastModifiedBy>
  <dcterms:created xsi:type="dcterms:W3CDTF">2023-04-27T08:01:32Z</dcterms:created>
  <dcterms:modified xsi:type="dcterms:W3CDTF">2025-02-13T10:41:15Z</dcterms:modified>
</cp:coreProperties>
</file>