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 2024 내가산책\02 최신기출유형\06회\"/>
    </mc:Choice>
  </mc:AlternateContent>
  <xr:revisionPtr revIDLastSave="0" documentId="13_ncr:1_{09F94D47-8BD0-44DE-BAF5-6F9C85ABEF6F}" xr6:coauthVersionLast="47" xr6:coauthVersionMax="47" xr10:uidLastSave="{00000000-0000-0000-0000-000000000000}"/>
  <bookViews>
    <workbookView xWindow="-120" yWindow="-120" windowWidth="29040" windowHeight="15720" firstSheet="1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104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H3" i="3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A36" i="1"/>
  <c r="G4" i="5"/>
  <c r="G5" i="5"/>
  <c r="G6" i="5"/>
  <c r="G7" i="5"/>
  <c r="G8" i="5"/>
  <c r="I4" i="3" a="1"/>
  <c r="I10" i="3" a="1"/>
  <c r="I16" i="3" a="1"/>
  <c r="I22" i="3" a="1"/>
  <c r="I28" i="3" a="1"/>
  <c r="I7" i="3" a="1"/>
  <c r="I14" i="3" a="1"/>
  <c r="I15" i="3" a="1"/>
  <c r="I11" i="3" a="1"/>
  <c r="I17" i="3" a="1"/>
  <c r="I24" i="3" a="1"/>
  <c r="I13" i="3" a="1"/>
  <c r="I8" i="3" a="1"/>
  <c r="I9" i="3" a="1"/>
  <c r="I5" i="3" a="1"/>
  <c r="I23" i="3" a="1"/>
  <c r="I25" i="3" a="1"/>
  <c r="I26" i="3" a="1"/>
  <c r="I27" i="3" a="1"/>
  <c r="I6" i="3" a="1"/>
  <c r="I12" i="3" a="1"/>
  <c r="I18" i="3" a="1"/>
  <c r="I19" i="3" a="1"/>
  <c r="I20" i="3" a="1"/>
  <c r="I21" i="3" a="1"/>
  <c r="I3" i="3" a="1"/>
  <c r="I21" i="3" l="1"/>
  <c r="I20" i="3"/>
  <c r="I19" i="3"/>
  <c r="I18" i="3"/>
  <c r="I12" i="3"/>
  <c r="I6" i="3"/>
  <c r="I27" i="3"/>
  <c r="I26" i="3"/>
  <c r="I25" i="3"/>
  <c r="I23" i="3"/>
  <c r="I5" i="3"/>
  <c r="I9" i="3"/>
  <c r="I8" i="3"/>
  <c r="I13" i="3"/>
  <c r="I24" i="3"/>
  <c r="I17" i="3"/>
  <c r="I11" i="3"/>
  <c r="I15" i="3"/>
  <c r="I14" i="3"/>
  <c r="I7" i="3"/>
  <c r="I28" i="3"/>
  <c r="I22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369417-0DF3-4877-9436-2D608B7AAA4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6521033-FD48-4C3D-8ECC-23D8AB05DAC6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길벗컴활1급기출 2024 내가산책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<sst xmlns="http://schemas.openxmlformats.org/spreadsheetml/2006/main" count="416" uniqueCount="216">
  <si>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</si>
  <si>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</si>
  <si>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</si>
  <si>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</si>
  <si>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</si>
  <si>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</si>
  <si>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</si>
  <si>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</si>
  <si>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</si>
  <si>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</si>
  <si>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</si>
  <si>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</si>
  <si>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</si>
  <si>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</si>
  <si>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</si>
  <si>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</si>
  <si>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</si>
  <si>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</si>
  <si>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</si>
  <si>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</si>
  <si>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</si>
  <si>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</si>
  <si>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</si>
  <si>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</si>
  <si>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</si>
  <si>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</si>
  <si>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</si>
  <si>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</si>
  <si>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</si>
  <si>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</si>
  <si>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</si>
  <si>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</si>
  <si>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</si>
  <si>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</si>
  <si>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</si>
  <si>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</si>
  <si>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</si>
  <si>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</si>
  <si>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</si>
  <si>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</si>
  <si>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</si>
  <si>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</si>
  <si>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</si>
  <si>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</si>
  <si>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</si>
  <si>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</si>
  <si>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</si>
  <si>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</si>
  <si>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</si>
  <si>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</si>
  <si>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</si>
  <si>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</si>
  <si>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</si>
  <si>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</si>
  <si>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</si>
  <si>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</si>
  <si>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</si>
  <si>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</si>
  <si>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</si>
  <si>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</si>
  <si>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</si>
  <si>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</si>
  <si>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</si>
  <si>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</si>
  <si>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</si>
  <si>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</si>
  <si>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</si>
  <si>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</si>
  <si>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</si>
  <si>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</si>
  <si>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</si>
  <si>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</si>
  <si>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</si>
  <si>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</si>
  <si>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</si>
  <si>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</si>
  <si>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</si>
  <si>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</si>
  <si>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</si>
  <si>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</si>
  <si>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</si>
  <si>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</si>
  <si>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</si>
  <si>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</si>
  <si>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</si>
  <si>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</si>
  <si>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</si>
  <si>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</si>
  <si>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</si>
  <si>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</si>
  <si>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</si>
  <si>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</si>
  <si>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</si>
  <si>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</si>
  <si>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</si>
  <si>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</si>
  <si>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</si>
  <si>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</si>
  <si>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</si>
  <si>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</si>
  <si>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</si>
  <si>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</si>
  <si>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</si>
  <si>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</si>
  <si>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</si>
  <si>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</si>
  <si>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</si>
  <si>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</si>
  <si>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</si>
  <si>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</si>
  <si>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</si>
  <si>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</si>
  <si>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</si>
  <si>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</si>
  <si>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</si>
  <si>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</si>
  <si>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</si>
  <si>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</si>
  <si>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</si>
  <si>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</si>
  <si>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</si>
  <si>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</si>
  <si>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</si>
  <si>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</si>
  <si>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</si>
  <si>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</si>
  <si>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</si>
  <si>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</si>
  <si>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</si>
  <si>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</si>
  <si>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</si>
  <si>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</si>
  <si>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</si>
  <si>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</si>
  <si>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</si>
  <si>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</si>
  <si>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</si>
  <si>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</si>
  <si>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</si>
  <si>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</si>
  <si>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</si>
  <si>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</si>
  <si>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</si>
  <si>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</si>
  <si>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</si>
  <si>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</si>
  <si>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</si>
  <si>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</si>
  <si>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</si>
  <si>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</si>
  <si>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</si>
  <si>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</si>
  <si>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</si>
  <si>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</si>
  <si>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</si>
  <si>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</si>
  <si>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</si>
  <si>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</si>
  <si>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</si>
  <si>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</si>
  <si>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</si>
  <si>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</si>
  <si>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</si>
  <si>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</si>
  <si>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</si>
  <si>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</si>
  <si>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</si>
  <si>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</si>
  <si>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</si>
  <si>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</si>
  <si>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</si>
  <si>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</si>
  <si>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</si>
  <si>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</si>
  <si>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</si>
  <si>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</si>
  <si>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</si>
  <si>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</si>
  <si>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</si>
  <si>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</si>
  <si>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</si>
  <si>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</si>
  <si>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</si>
  <si>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</si>
  <si>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</si>
  <si>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</si>
  <si>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</si>
  <si>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</si>
  <si>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</si>
  <si>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</si>
  <si>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</si>
  <si>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</si>
  <si>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$G$2</t>
  </si>
  <si>
    <t>$G$4</t>
  </si>
  <si>
    <t>할인율 증가</t>
  </si>
  <si>
    <t>만든 사람 barbi 날짜 2024-08-28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</si>
  <si>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</si>
  <si>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</si>
  <si>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</si>
  <si>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</si>
  <si>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</si>
  <si>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</si>
  <si>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</si>
  <si>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</si>
  <si>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총합계</t>
  </si>
  <si>
    <t>2018</t>
  </si>
  <si>
    <t>2019</t>
  </si>
  <si>
    <t>2020</t>
  </si>
  <si>
    <t>등록일자(연도)</t>
  </si>
  <si>
    <t>근화제약</t>
  </si>
  <si>
    <t>대화제약</t>
  </si>
  <si>
    <t>값</t>
  </si>
  <si>
    <t>평균: 단가</t>
  </si>
  <si>
    <t>평균: 실적</t>
  </si>
  <si>
    <t>$E32=$D$3:$D$28)*(F$31=YEAR($B$3:$B$28)),$G$3:$G$28))</t>
  </si>
  <si>
    <t>AVERAGE(IF(($D$3:$D$28=$E32)*(YEAR($B$3:$B$28)=F$31)*($F$3:$F$28&gt;=50000),$G$3:$G$28))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</si>
</sst>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4" fontId="0" fillId="0" borderId="5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DD-4BB3-8595-9EECB71F0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043808"/>
        <c:axId val="72304632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23046328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23043808"/>
        <c:crosses val="max"/>
        <c:crossBetween val="between"/>
      </c:valAx>
      <c:catAx>
        <c:axId val="72304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3046328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A130136C-4B90-06F0-3032-7747E8F3F513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BDDC207-2F76-E1CD-CD2E-C218BACB5404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arbi" refreshedDate="45532.797534143516" backgroundQuery="1" createdVersion="8" refreshedVersion="8" minRefreshableVersion="3" recordCount="0" supportSubquery="1" supportAdvancedDrill="1" xr:uid="{FE5802DC-5CED-4BAE-819D-F09EF71DD777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3" level="32767"/>
    <cacheField name="[Measures].[평균: 실적]" caption="평균: 실적" numFmtId="0" hierarchy="14" level="32767"/>
  </cacheFields>
  <cacheHierarchies count="15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개수: 실적]" caption="개수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C14DFE-B439-4F10-9D2D-DF523BA46967}" name="피벗 테이블1" cacheId="104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1" numFmtId="178"/>
    <dataField name="평균: 단가" fld="2" subtotal="average" baseField="0" baseItem="0" numFmtId="178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3" workbookViewId="0">
      <selection activeCell="A3" sqref="A3:F33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8" t="s">
        <v>191</v>
      </c>
    </row>
    <row r="36" spans="1:6">
      <c r="A36" t="b">
        <f>AND( MID(A3,4,1)&gt;="5", OR( MONTH(E3)=3,MONTH(E3)=9) 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 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tabSelected="1" view="pageBreakPreview" zoomScale="130" zoomScaleNormal="100" zoomScaleSheetLayoutView="130" workbookViewId="0">
      <selection activeCell="C7" sqref="C7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9">
        <v>150</v>
      </c>
    </row>
    <row r="6" spans="2:4">
      <c r="B6" s="7" t="s">
        <v>86</v>
      </c>
      <c r="C6" s="8">
        <v>42</v>
      </c>
      <c r="D6" s="29">
        <v>190</v>
      </c>
    </row>
    <row r="7" spans="2:4">
      <c r="B7" s="7" t="s">
        <v>48</v>
      </c>
      <c r="C7" s="8">
        <v>45</v>
      </c>
      <c r="D7" s="29">
        <v>139</v>
      </c>
    </row>
    <row r="8" spans="2:4">
      <c r="B8" s="7" t="s">
        <v>89</v>
      </c>
      <c r="C8" s="8">
        <v>159</v>
      </c>
      <c r="D8" s="29">
        <v>124</v>
      </c>
    </row>
    <row r="9" spans="2:4">
      <c r="B9" s="7" t="s">
        <v>90</v>
      </c>
      <c r="C9" s="8">
        <v>54</v>
      </c>
      <c r="D9" s="29">
        <v>129</v>
      </c>
    </row>
    <row r="10" spans="2:4">
      <c r="B10" s="7" t="s">
        <v>24</v>
      </c>
      <c r="C10" s="8">
        <v>120</v>
      </c>
      <c r="D10" s="29">
        <v>297</v>
      </c>
    </row>
    <row r="11" spans="2:4">
      <c r="B11" s="7" t="s">
        <v>91</v>
      </c>
      <c r="C11" s="8">
        <v>111</v>
      </c>
      <c r="D11" s="29">
        <v>268</v>
      </c>
    </row>
    <row r="12" spans="2:4">
      <c r="B12" s="7" t="s">
        <v>92</v>
      </c>
      <c r="C12" s="8">
        <v>4996</v>
      </c>
      <c r="D12" s="29">
        <v>118</v>
      </c>
    </row>
    <row r="13" spans="2:4">
      <c r="B13" s="7" t="s">
        <v>93</v>
      </c>
      <c r="C13" s="8">
        <v>15459</v>
      </c>
      <c r="D13" s="29">
        <v>134</v>
      </c>
    </row>
    <row r="14" spans="2:4">
      <c r="B14" s="7" t="s">
        <v>94</v>
      </c>
      <c r="C14" s="8">
        <v>448</v>
      </c>
      <c r="D14" s="29">
        <v>89</v>
      </c>
    </row>
    <row r="15" spans="2:4">
      <c r="B15" s="7" t="s">
        <v>77</v>
      </c>
      <c r="C15" s="8">
        <v>114</v>
      </c>
      <c r="D15" s="29">
        <v>118</v>
      </c>
    </row>
    <row r="16" spans="2:4">
      <c r="B16" s="7" t="s">
        <v>95</v>
      </c>
      <c r="C16" s="8">
        <v>441</v>
      </c>
      <c r="D16" s="29">
        <v>151</v>
      </c>
    </row>
    <row r="17" spans="2:4">
      <c r="B17" s="7" t="s">
        <v>96</v>
      </c>
      <c r="C17" s="8">
        <v>51</v>
      </c>
      <c r="D17" s="29">
        <v>89</v>
      </c>
    </row>
    <row r="18" spans="2:4">
      <c r="B18" s="7" t="s">
        <v>51</v>
      </c>
      <c r="C18" s="8">
        <v>82</v>
      </c>
      <c r="D18" s="29">
        <v>118</v>
      </c>
    </row>
    <row r="19" spans="2:4">
      <c r="B19" s="7" t="s">
        <v>97</v>
      </c>
      <c r="C19" s="8">
        <v>165</v>
      </c>
      <c r="D19" s="29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K35"/>
  <sheetViews>
    <sheetView topLeftCell="A10" workbookViewId="0">
      <selection activeCell="F32" sqref="F32:H35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 LEFT(C3,2)=LEFT(D3,2),SUBSTITUTE(C3," ","★",1),C3 )</f>
        <v>건웅★로딘정 100mg</v>
      </c>
      <c r="F3" s="11">
        <v>178000</v>
      </c>
      <c r="G3" s="1">
        <v>115</v>
      </c>
      <c r="H3" s="12" t="str">
        <f>TEXT(IFERROR(F3*G3,""),"#,###원")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 LEFT(C4,2)=LEFT(D4,2),SUBSTITUTE(C4," ","★",1),C4 )</f>
        <v>국제★구루메포민정 250mg</v>
      </c>
      <c r="F4" s="11">
        <v>59000</v>
      </c>
      <c r="G4" s="1">
        <v>129</v>
      </c>
      <c r="H4" s="12" t="str">
        <f t="shared" ref="H4:H28" si="1">TEXT(IFERROR(F4*G4,""),"#,###원")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11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11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11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11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11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11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11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11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11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  <c r="K25" t="s">
        <v>214</v>
      </c>
    </row>
    <row r="26" spans="1:11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  <c r="K26" t="s">
        <v>215</v>
      </c>
    </row>
    <row r="27" spans="1:11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11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11">
      <c r="A30" t="s">
        <v>152</v>
      </c>
      <c r="E30" t="s">
        <v>153</v>
      </c>
    </row>
    <row r="31" spans="1:11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11">
      <c r="A32" s="48" t="str">
        <f>VLOOKUP(MIN($B$3:$B$28),$B$3:$C$28,2,FALSE)</f>
        <v>건웅 미크로노마이신주사 60mg</v>
      </c>
      <c r="B32" s="26"/>
      <c r="C32" s="27"/>
      <c r="E32" s="1" t="s">
        <v>8</v>
      </c>
      <c r="F32" s="13">
        <f t="array" ref="F32">AVERAGE( IF( ($E32=$D$3:$D$28)*(F$31=YEAR($B$3:$B$28))*($F$3:$F$28&gt;=50000),$G$3:$G$28))</f>
        <v>151</v>
      </c>
      <c r="G32" s="13">
        <f t="array" ref="G32">AVERAGE( IF( ($E32=$D$3:$D$28)*(G$31=YEAR($B$3:$B$28))*($F$3:$F$28&gt;=50000),$G$3:$G$28))</f>
        <v>135</v>
      </c>
      <c r="H32" s="13">
        <f t="array" ref="H32">AVERAGE( IF( ($E32=$D$3:$D$28)*(H$31=YEAR($B$3:$B$28))*($F$3:$F$28&gt;=50000),$G$3:$G$28))</f>
        <v>129</v>
      </c>
    </row>
    <row r="33" spans="5:8">
      <c r="E33" s="1" t="s">
        <v>25</v>
      </c>
      <c r="F33" s="13">
        <f t="array" ref="F33">AVERAGE( IF( ($E33=$D$3:$D$28)*(F$31=YEAR($B$3:$B$28))*($F$3:$F$28&gt;=50000),$G$3:$G$28))</f>
        <v>118</v>
      </c>
      <c r="G33" s="13">
        <f t="array" ref="G33">AVERAGE( IF( ($E33=$D$3:$D$28)*(G$31=YEAR($B$3:$B$28))*($F$3:$F$28&gt;=50000),$G$3:$G$28))</f>
        <v>110.5</v>
      </c>
      <c r="H33" s="13">
        <f t="array" ref="H33">AVERAGE( IF( ($E33=$D$3:$D$28)*(H$31=YEAR($B$3:$B$28))*($F$3:$F$28&gt;=50000),$G$3:$G$28))</f>
        <v>89</v>
      </c>
    </row>
    <row r="34" spans="5:8">
      <c r="E34" s="1" t="s">
        <v>36</v>
      </c>
      <c r="F34" s="13">
        <f t="array" ref="F34">AVERAGE( IF( ($E34=$D$3:$D$28)*(F$31=YEAR($B$3:$B$28))*($F$3:$F$28&gt;=50000),$G$3:$G$28))</f>
        <v>127.8</v>
      </c>
      <c r="G34" s="13">
        <f t="array" ref="G34">AVERAGE( IF( ($E34=$D$3:$D$28)*(G$31=YEAR($B$3:$B$28))*($F$3:$F$28&gt;=50000),$G$3:$G$28))</f>
        <v>129</v>
      </c>
      <c r="H34" s="13">
        <f t="array" ref="H34">AVERAGE( IF( ($E34=$D$3:$D$28)*(H$31=YEAR($B$3:$B$28))*($F$3:$F$28&gt;=50000),$G$3:$G$28))</f>
        <v>288</v>
      </c>
    </row>
    <row r="35" spans="5:8">
      <c r="E35" s="1" t="s">
        <v>119</v>
      </c>
      <c r="F35" s="13">
        <f t="array" ref="F35">AVERAGE( IF( ($E35=$D$3:$D$28)*(F$31=YEAR($B$3:$B$28))*($F$3:$F$28&gt;=50000),$G$3:$G$28))</f>
        <v>80.333333333333329</v>
      </c>
      <c r="G35" s="13">
        <f t="array" ref="G35">AVERAGE( IF( ($E35=$D$3:$D$28)*(G$31=YEAR($B$3:$B$28))*($F$3:$F$28&gt;=50000),$G$3:$G$28))</f>
        <v>124</v>
      </c>
      <c r="H35" s="13">
        <f t="array" ref="H35">AVERAGE( IF( ($E35=$D$3:$D$28)*(H$31=YEAR($B$3:$B$28))*($F$3:$F$28&gt;=50000),$G$3:$G$28))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G5" sqref="G5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  <col min="10" max="11" width="15.25" bestFit="1" customWidth="1"/>
  </cols>
  <sheetData>
    <row r="2" spans="1:7">
      <c r="B2" s="46" t="s">
        <v>208</v>
      </c>
      <c r="C2" s="46" t="s">
        <v>211</v>
      </c>
    </row>
    <row r="3" spans="1:7">
      <c r="B3" t="s">
        <v>205</v>
      </c>
      <c r="D3" t="s">
        <v>206</v>
      </c>
      <c r="F3" t="s">
        <v>207</v>
      </c>
    </row>
    <row r="4" spans="1:7">
      <c r="A4" s="46" t="s">
        <v>2</v>
      </c>
      <c r="B4" t="s">
        <v>213</v>
      </c>
      <c r="C4" t="s">
        <v>212</v>
      </c>
      <c r="D4" t="s">
        <v>213</v>
      </c>
      <c r="E4" t="s">
        <v>212</v>
      </c>
      <c r="F4" t="s">
        <v>213</v>
      </c>
      <c r="G4" t="s">
        <v>212</v>
      </c>
    </row>
    <row r="5" spans="1:7">
      <c r="A5" t="s">
        <v>52</v>
      </c>
      <c r="B5" s="47"/>
      <c r="C5" s="47"/>
      <c r="D5" s="47"/>
      <c r="E5" s="47"/>
      <c r="F5" s="47">
        <v>127.5</v>
      </c>
      <c r="G5" s="47">
        <v>348</v>
      </c>
    </row>
    <row r="6" spans="1:7">
      <c r="A6" t="s">
        <v>82</v>
      </c>
      <c r="B6" s="47">
        <v>187.33333333333334</v>
      </c>
      <c r="C6" s="47">
        <v>145</v>
      </c>
      <c r="D6" s="47">
        <v>185.25</v>
      </c>
      <c r="E6" s="47">
        <v>133.75</v>
      </c>
      <c r="F6" s="47">
        <v>191.5</v>
      </c>
      <c r="G6" s="47">
        <v>137</v>
      </c>
    </row>
    <row r="7" spans="1:7">
      <c r="A7" t="s">
        <v>210</v>
      </c>
      <c r="B7" s="47">
        <v>109.83333333333333</v>
      </c>
      <c r="C7" s="47">
        <v>1207.5</v>
      </c>
      <c r="D7" s="47">
        <v>84</v>
      </c>
      <c r="E7" s="47">
        <v>265.33333333333331</v>
      </c>
      <c r="F7" s="47">
        <v>106.25</v>
      </c>
      <c r="G7" s="47">
        <v>3745.75</v>
      </c>
    </row>
    <row r="8" spans="1:7">
      <c r="A8" t="s">
        <v>209</v>
      </c>
      <c r="B8" s="47"/>
      <c r="C8" s="47"/>
      <c r="D8" s="47">
        <v>134</v>
      </c>
      <c r="E8" s="47">
        <v>334</v>
      </c>
      <c r="F8" s="47"/>
      <c r="G8" s="47"/>
    </row>
    <row r="9" spans="1:7">
      <c r="A9" t="s">
        <v>36</v>
      </c>
      <c r="B9" s="47">
        <v>153.57142857142858</v>
      </c>
      <c r="C9" s="47">
        <v>3055.4285714285716</v>
      </c>
      <c r="D9" s="47">
        <v>128.66666666666666</v>
      </c>
      <c r="E9" s="47">
        <v>60.333333333333336</v>
      </c>
      <c r="F9" s="47">
        <v>163.6</v>
      </c>
      <c r="G9" s="47">
        <v>176.6</v>
      </c>
    </row>
    <row r="10" spans="1:7">
      <c r="A10" t="s">
        <v>69</v>
      </c>
      <c r="B10" s="47"/>
      <c r="C10" s="47"/>
      <c r="D10" s="47">
        <v>151</v>
      </c>
      <c r="E10" s="47">
        <v>709</v>
      </c>
      <c r="F10" s="47"/>
      <c r="G10" s="47"/>
    </row>
    <row r="11" spans="1:7">
      <c r="A11" t="s">
        <v>30</v>
      </c>
      <c r="B11" s="47">
        <v>167.5</v>
      </c>
      <c r="C11" s="47">
        <v>256.66666666666669</v>
      </c>
      <c r="D11" s="47">
        <v>126</v>
      </c>
      <c r="E11" s="47">
        <v>50.75</v>
      </c>
      <c r="F11" s="47">
        <v>184.4</v>
      </c>
      <c r="G11" s="47">
        <v>255.8</v>
      </c>
    </row>
    <row r="12" spans="1:7">
      <c r="A12" t="s">
        <v>25</v>
      </c>
      <c r="B12" s="47">
        <v>116.8</v>
      </c>
      <c r="C12" s="47">
        <v>388.2</v>
      </c>
      <c r="D12" s="47">
        <v>146.85714285714286</v>
      </c>
      <c r="E12" s="47">
        <v>3078.8571428571427</v>
      </c>
      <c r="F12" s="47">
        <v>205.2</v>
      </c>
      <c r="G12" s="47">
        <v>680.4</v>
      </c>
    </row>
    <row r="13" spans="1:7">
      <c r="A13" t="s">
        <v>13</v>
      </c>
      <c r="B13" s="47"/>
      <c r="C13" s="47"/>
      <c r="D13" s="47">
        <v>224</v>
      </c>
      <c r="E13" s="47">
        <v>182</v>
      </c>
      <c r="F13" s="47"/>
      <c r="G13" s="47"/>
    </row>
    <row r="14" spans="1:7">
      <c r="A14" t="s">
        <v>8</v>
      </c>
      <c r="B14" s="47">
        <v>163.23076923076923</v>
      </c>
      <c r="C14" s="47">
        <v>570.38461538461536</v>
      </c>
      <c r="D14" s="47">
        <v>154.1</v>
      </c>
      <c r="E14" s="47">
        <v>526</v>
      </c>
      <c r="F14" s="47">
        <v>128.6</v>
      </c>
      <c r="G14" s="47">
        <v>349.2</v>
      </c>
    </row>
    <row r="15" spans="1:7">
      <c r="A15" t="s">
        <v>204</v>
      </c>
      <c r="B15" s="47">
        <v>150.17500000000001</v>
      </c>
      <c r="C15" s="47">
        <v>999.1</v>
      </c>
      <c r="D15" s="47">
        <v>145.91176470588235</v>
      </c>
      <c r="E15" s="47">
        <v>875.05882352941171</v>
      </c>
      <c r="F15" s="47">
        <v>155</v>
      </c>
      <c r="G15" s="47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56E6-7FC5-452C-BC6F-A5B620FB1457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4" t="s">
        <v>197</v>
      </c>
      <c r="C2" s="35"/>
      <c r="D2" s="41"/>
      <c r="E2" s="41"/>
      <c r="F2" s="41"/>
    </row>
    <row r="3" spans="2:6" collapsed="1">
      <c r="B3" s="33"/>
      <c r="C3" s="33"/>
      <c r="D3" s="42" t="s">
        <v>199</v>
      </c>
      <c r="E3" s="42" t="s">
        <v>194</v>
      </c>
      <c r="F3" s="42" t="s">
        <v>196</v>
      </c>
    </row>
    <row r="4" spans="2:6" ht="40.5" hidden="1" outlineLevel="1">
      <c r="B4" s="37"/>
      <c r="C4" s="37"/>
      <c r="D4" s="30"/>
      <c r="E4" s="44" t="s">
        <v>195</v>
      </c>
      <c r="F4" s="44" t="s">
        <v>195</v>
      </c>
    </row>
    <row r="5" spans="2:6">
      <c r="B5" s="38" t="s">
        <v>198</v>
      </c>
      <c r="C5" s="39"/>
      <c r="D5" s="36"/>
      <c r="E5" s="36"/>
      <c r="F5" s="36"/>
    </row>
    <row r="6" spans="2:6" outlineLevel="1">
      <c r="B6" s="37"/>
      <c r="C6" s="37" t="s">
        <v>192</v>
      </c>
      <c r="D6" s="31">
        <v>0.12</v>
      </c>
      <c r="E6" s="43">
        <v>0.15</v>
      </c>
      <c r="F6" s="43">
        <v>0.1</v>
      </c>
    </row>
    <row r="7" spans="2:6">
      <c r="B7" s="38" t="s">
        <v>200</v>
      </c>
      <c r="C7" s="39"/>
      <c r="D7" s="36"/>
      <c r="E7" s="36"/>
      <c r="F7" s="36"/>
    </row>
    <row r="8" spans="2:6" ht="17.25" outlineLevel="1" thickBot="1">
      <c r="B8" s="40"/>
      <c r="C8" s="40" t="s">
        <v>193</v>
      </c>
      <c r="D8" s="32">
        <v>4433440</v>
      </c>
      <c r="E8" s="32">
        <v>4282300</v>
      </c>
      <c r="F8" s="32">
        <v>4534200</v>
      </c>
    </row>
    <row r="9" spans="2:6">
      <c r="B9" t="s">
        <v>201</v>
      </c>
    </row>
    <row r="10" spans="2:6">
      <c r="B10" t="s">
        <v>202</v>
      </c>
    </row>
    <row r="11" spans="2:6">
      <c r="B11" t="s">
        <v>203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6" sqref="F6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barbi" comment="만든 사람 barbi 날짜 2024-08-28">
      <inputCells r="G2" val="0.15" numFmtId="9"/>
    </scenario>
    <scenario name="할인율 감소" locked="1" count="1" user="barbi" comment="만든 사람 barbi 날짜 2024-08-28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EFB34925-96D1-46F0-99DD-4FF325449428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4" workbookViewId="0"/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F16" sqref="F16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5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5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5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5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5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5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5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5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I5" sqref="I5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>
        <v>45532</v>
      </c>
      <c r="B7" s="1" t="s">
        <v>73</v>
      </c>
      <c r="C7" s="3" t="s">
        <v>74</v>
      </c>
      <c r="D7" s="1" t="s">
        <v>75</v>
      </c>
      <c r="E7" s="13">
        <v>56</v>
      </c>
      <c r="F7" s="13">
        <v>1</v>
      </c>
      <c r="G7" s="13">
        <v>56</v>
      </c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>
        <v>45532</v>
      </c>
      <c r="B8" s="1" t="s">
        <v>11</v>
      </c>
      <c r="C8" s="3" t="s">
        <v>12</v>
      </c>
      <c r="D8" s="1" t="s">
        <v>13</v>
      </c>
      <c r="E8" s="13">
        <v>178</v>
      </c>
      <c r="F8" s="13">
        <v>10</v>
      </c>
      <c r="G8" s="13">
        <v>1780</v>
      </c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>
        <v>45532</v>
      </c>
      <c r="B9" s="1" t="s">
        <v>39</v>
      </c>
      <c r="C9" s="3" t="s">
        <v>40</v>
      </c>
      <c r="D9" s="1" t="s">
        <v>41</v>
      </c>
      <c r="E9" s="13">
        <v>73</v>
      </c>
      <c r="F9" s="13"/>
      <c r="G9" s="13">
        <v>0</v>
      </c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>
        <v>45532</v>
      </c>
      <c r="B10" s="1" t="s">
        <v>47</v>
      </c>
      <c r="C10" s="3" t="s">
        <v>48</v>
      </c>
      <c r="D10" s="1" t="s">
        <v>49</v>
      </c>
      <c r="E10" s="13">
        <v>45</v>
      </c>
      <c r="F10" s="13"/>
      <c r="G10" s="13">
        <v>0</v>
      </c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Suna Lee</cp:lastModifiedBy>
  <dcterms:created xsi:type="dcterms:W3CDTF">2023-08-09T00:13:15Z</dcterms:created>
  <dcterms:modified xsi:type="dcterms:W3CDTF">2024-08-28T10:55:34Z</dcterms:modified>
</cp:coreProperties>
</file>