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vee\Desktop\"/>
    </mc:Choice>
  </mc:AlternateContent>
  <xr:revisionPtr revIDLastSave="0" documentId="13_ncr:1_{CF14352C-4171-4049-8469-FE527096EEEB}" xr6:coauthVersionLast="47" xr6:coauthVersionMax="47" xr10:uidLastSave="{00000000-0000-0000-0000-000000000000}"/>
  <bookViews>
    <workbookView xWindow="2205" yWindow="3825" windowWidth="18090" windowHeight="11775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/>
  <c r="E20" i="2" a="1"/>
  <c r="E20" i="2"/>
  <c r="E13" i="2" a="1"/>
  <c r="E13" i="2"/>
  <c r="E14" i="2" a="1"/>
  <c r="E14" i="2"/>
  <c r="E15" i="2" a="1"/>
  <c r="E15" i="2"/>
  <c r="E16" i="2" a="1"/>
  <c r="E16" i="2"/>
  <c r="E17" i="2" a="1"/>
  <c r="E17" i="2"/>
  <c r="E18" i="2" a="1"/>
  <c r="E18" i="2"/>
  <c r="E19" i="2" a="1"/>
  <c r="E19" i="2"/>
  <c r="E12" i="2" a="1"/>
  <c r="E12" i="2"/>
  <c r="B25" i="2" a="1"/>
  <c r="B25" i="2"/>
  <c r="B26" i="2" a="1"/>
  <c r="B26" i="2"/>
  <c r="B24" i="2" a="1"/>
  <c r="B24" i="2"/>
  <c r="F4" i="2"/>
  <c r="F5" i="2"/>
  <c r="F6" i="2"/>
  <c r="F7" i="2"/>
  <c r="F8" i="2"/>
  <c r="F3" i="2"/>
  <c r="E4" i="2" a="1"/>
  <c r="E4" i="2"/>
  <c r="E5" i="2" a="1"/>
  <c r="E5" i="2"/>
  <c r="E6" i="2" a="1"/>
  <c r="E6" i="2"/>
  <c r="E7" i="2" a="1"/>
  <c r="E7" i="2"/>
  <c r="E8" i="2" a="1"/>
  <c r="E8" i="2"/>
  <c r="E3" i="2" a="1"/>
  <c r="E3" i="2"/>
  <c r="A26" i="1"/>
  <c r="H4" i="6"/>
  <c r="H5" i="6"/>
  <c r="H6" i="6"/>
  <c r="H7" i="6"/>
  <c r="H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628C14-4E21-47C2-99CC-1B068F8615FB}" name="MS Access Database_Query" type="1" refreshedVersion="8" background="1">
    <dbPr connection="DSN=MS Access Database;DBQ=C:\Users\lovee\Desktop\02 액세스\도서대여.accdb;DefaultDir=C:\Users\lovee\Desktop\02 액세스;DriverId=25;FIL=MS Access;MaxBufferSize=2048;PageTimeout=5;" command="SELECT 도서대여.이름, 도서대여.주소, 도서대여.대여일, 도서대여.나이_x000d__x000a_FROM `C:\Users\lovee\Desktop\02 액세스\도서대여.accdb`.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<sst xmlns="http://schemas.openxmlformats.org/spreadsheetml/2006/main" count="283" uniqueCount="170">
  <si>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</si>
  <si>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</si>
  <si>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</si>
  <si>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</si>
  <si>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</si>
  <si>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</si>
  <si>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</si>
  <si>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</si>
  <si>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</si>
  <si>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</si>
  <si>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</si>
  <si>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</si>
  <si>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</si>
  <si>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</si>
  <si>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</si>
  <si>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</si>
  <si>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</si>
  <si>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</si>
  <si>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</si>
  <si>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</si>
  <si>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</si>
  <si>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</si>
  <si>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</si>
  <si>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</si>
  <si>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</si>
  <si>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</si>
  <si>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</si>
  <si>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</si>
  <si>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</si>
  <si>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</si>
  <si>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</si>
  <si>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</si>
  <si>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</si>
  <si>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</si>
  <si>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</si>
  <si>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</si>
  <si>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</si>
  <si>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</si>
  <si>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</si>
  <si>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</si>
  <si>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</si>
  <si>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</si>
  <si>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</si>
  <si>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</si>
  <si>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</si>
  <si>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</si>
  <si>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</si>
  <si>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</si>
  <si>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</si>
  <si>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</si>
  <si>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</si>
  <si>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</si>
  <si>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</si>
  <si>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</si>
  <si>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</si>
  <si>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</si>
  <si>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</si>
  <si>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</si>
  <si>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</si>
  <si>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</si>
  <si>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</si>
  <si>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</si>
  <si>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</si>
  <si>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</si>
  <si>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</si>
  <si>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</si>
  <si>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</si>
  <si>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</si>
  <si>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</si>
  <si>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</si>
  <si>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</si>
  <si>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</si>
  <si>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</si>
  <si>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</si>
  <si>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</si>
  <si>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</si>
  <si>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</si>
  <si>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</si>
  <si>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</si>
  <si>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</si>
  <si>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</si>
  <si>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</si>
  <si>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</si>
  <si>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</si>
  <si>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</si>
  <si>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</si>
  <si>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</si>
  <si>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</si>
  <si>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</si>
  <si>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</si>
  <si>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</si>
  <si>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</si>
  <si>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</si>
  <si>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</si>
  <si>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</si>
  <si>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</si>
  <si>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</si>
  <si>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</si>
  <si>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</si>
  <si>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</si>
  <si>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</si>
  <si>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</si>
  <si>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</si>
  <si>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</si>
  <si>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</si>
  <si>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</si>
  <si>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</si>
  <si>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</si>
  <si>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</si>
  <si>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</si>
  <si>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</si>
  <si>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</si>
  <si>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</si>
  <si>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</si>
  <si>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</si>
  <si>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</si>
  <si>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</si>
  <si>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</si>
  <si>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</si>
  <si>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</si>
  <si>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</si>
  <si>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</si>
  <si>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</si>
  <si>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</si>
  <si>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</si>
  <si>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</si>
  <si>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</si>
  <si>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</si>
  <si>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</si>
  <si>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</si>
  <si>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</si>
  <si>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</si>
  <si>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</si>
  <si>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</si>
  <si>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</si>
  <si>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</si>
  <si>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</si>
  <si>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</si>
  <si>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</si>
  <si>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</si>
  <si>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</si>
  <si>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</si>
  <si>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</si>
  <si>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</si>
  <si>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</si>
  <si>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</si>
  <si>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</si>
  <si>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</si>
  <si>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4파란하늘</t>
  </si>
  <si>
    <t>5파란하늘</t>
  </si>
  <si>
    <t>6내일</t>
  </si>
  <si>
    <t>7파란하늘</t>
  </si>
  <si>
    <t>(모두)</t>
  </si>
  <si>
    <t>평균 : 나이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</si>
  <si>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</si>
  <si>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</si>
  <si>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</si>
  <si>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</si>
  <si>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</si>
  <si>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</si>
  <si>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</si>
  <si>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</si>
  <si>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</si>
  <si>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</si>
  <si>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</si>
  <si>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</si>
  <si>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</si>
  <si>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</si>
  <si>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대여일</t>
  </si>
  <si>
    <t>주소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</si>
</sst>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&quot;○&quot;;&quot;&quot;"/>
    <numFmt numFmtId="178" formatCode="[=25]&quot;만점&quot;;0&quot;점&quot;"/>
    <numFmt numFmtId="179" formatCode="0.0%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177" fontId="7" fillId="0" borderId="1" xfId="2" applyNumberFormat="1" applyFont="1" applyBorder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At val="0"/>
        <c:auto val="1"/>
        <c:lblAlgn val="ctr"/>
        <c:lblOffset val="200"/>
        <c:tickLblSkip val="1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206375</xdr:rowOff>
    </xdr:from>
    <xdr:to>
      <xdr:col>8</xdr:col>
      <xdr:colOff>9525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9</xdr:row>
          <xdr:rowOff>57150</xdr:rowOff>
        </xdr:from>
        <xdr:to>
          <xdr:col>6</xdr:col>
          <xdr:colOff>628650</xdr:colOff>
          <xdr:row>10</xdr:row>
          <xdr:rowOff>190500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9</xdr:row>
          <xdr:rowOff>47625</xdr:rowOff>
        </xdr:from>
        <xdr:to>
          <xdr:col>7</xdr:col>
          <xdr:colOff>638175</xdr:colOff>
          <xdr:row>10</xdr:row>
          <xdr:rowOff>200025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123825</xdr:colOff>
          <xdr:row>1</xdr:row>
          <xdr:rowOff>123825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vee" refreshedDate="45691.789860069446" backgroundQuery="1" createdVersion="8" refreshedVersion="8" minRefreshableVersion="3" recordCount="40" xr:uid="{35BF0B2A-E938-4D09-ABA2-F71874F075C0}">
  <cacheSource type="external" connectionId="1"/>
  <cacheFields count="4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95AC5B-118A-470D-8D7A-9D18BA95053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4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tabSelected="1" topLeftCell="A19" workbookViewId="0">
      <selection activeCell="H29" sqref="H29"/>
    </sheetView>
  </sheetViews>
  <sheetFormatPr defaultRowHeight="16.5"/>
  <cols>
    <col min="1" max="1" width="9" customWidth="1"/>
    <col min="2" max="2" width="7.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 $K$2:$K$23, 0)&lt;=10, COUNTIF( F2:J2, "&gt;=70" )=5 )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A2:L23">
    <cfRule type="expression" dxfId="2" priority="1">
      <formula>ISODD(COLUMN() 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workbookViewId="0">
      <selection activeCell="I15" sqref="I15"/>
    </sheetView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 "1", 30000, "2", 60000, "3", 80000, "4", 100000, "5", 120000, 0)</f>
        <v>100000</v>
      </c>
      <c r="F3" s="6" t="str">
        <f>IF(AND( OR(LEFT(B3,3)="서울시", RIGHT(B3,3)="부천시", RIGHT(B3,3)="안양시"), YEAR(C3)&lt;=1981), "A조", 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 "1", 30000, "2", 60000, "3", 80000, "4", 100000, "5", 120000, 0)</f>
        <v>80000</v>
      </c>
      <c r="F4" s="6" t="str">
        <f t="shared" ref="F4:F8" si="0">IF(AND( OR(LEFT(B4,3)="서울시", RIGHT(B4,3)="부천시", RIGHT(B4,3)="안양시"), YEAR(C4)&lt;=1981), "A조", 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 "1", 30000, "2", 60000, "3", 80000, "4", 100000, "5", 120000, 0)</f>
        <v>120000</v>
      </c>
      <c r="F5" s="6" t="str">
        <f t="shared" si="0"/>
        <v>B조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 "1", 30000, "2", 60000, "3", 80000, "4", 100000, "5", 120000, 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 "1", 30000, "2", 60000, "3", 80000, "4", 100000, "5", 120000, 0)</f>
        <v>0</v>
      </c>
      <c r="F7" s="6" t="str">
        <f t="shared" si="0"/>
        <v>B조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 "1", 30000, "2", 60000, "3", 80000, "4", 100000, "5", 120000, 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150000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75000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42000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75000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84000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75000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45000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69000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135000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 $B$12:$B$20=$A24, $F$12:$F$20)))</f>
        <v>15000</v>
      </c>
      <c r="D24" s="10" cm="1">
        <f t="array" ref="D24">MIN(IF( (B12:B20= "수영")*(C12:C20&gt;=20), E12:E20))</f>
        <v>75000</v>
      </c>
    </row>
    <row r="25" spans="1:6">
      <c r="A25" s="11" t="s">
        <v>75</v>
      </c>
      <c r="B25" s="12">
        <f t="array" ref="B25">ABS(MEDIAN($F$12:$F$20)-MEDIAN(IF( $B$12:$B$20=$A25, $F$12:$F$20)))</f>
        <v>15000</v>
      </c>
    </row>
    <row r="26" spans="1:6">
      <c r="A26" s="11" t="s">
        <v>77</v>
      </c>
      <c r="B26" s="12">
        <f t="array" ref="B26">ABS(MEDIAN($F$12:$F$20)-MEDIAN(IF( $B$12:$B$20=$A26, 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G27" sqref="G27"/>
    </sheetView>
  </sheetViews>
  <sheetFormatPr defaultRowHeight="16.5"/>
  <cols>
    <col min="1" max="1" width="11.125" bestFit="1" customWidth="1"/>
    <col min="2" max="4" width="9.375" bestFit="1" customWidth="1"/>
    <col min="5" max="5" width="8.375" bestFit="1" customWidth="1"/>
    <col min="6" max="28" width="14.5" bestFit="1" customWidth="1"/>
    <col min="29" max="29" width="12.75" bestFit="1" customWidth="1"/>
    <col min="30" max="30" width="8.875" bestFit="1" customWidth="1"/>
    <col min="31" max="31" width="14.5" bestFit="1" customWidth="1"/>
    <col min="32" max="32" width="12.75" bestFit="1" customWidth="1"/>
  </cols>
  <sheetData>
    <row r="3" spans="1:5">
      <c r="A3" s="21" t="s">
        <v>1</v>
      </c>
      <c r="B3" t="s">
        <v>152</v>
      </c>
    </row>
    <row r="5" spans="1:5">
      <c r="A5" s="21" t="s">
        <v>153</v>
      </c>
      <c r="B5" s="21" t="s">
        <v>168</v>
      </c>
    </row>
    <row r="6" spans="1:5">
      <c r="A6" s="21" t="s">
        <v>169</v>
      </c>
      <c r="B6" t="s">
        <v>165</v>
      </c>
      <c r="C6" t="s">
        <v>166</v>
      </c>
      <c r="D6" t="s">
        <v>167</v>
      </c>
      <c r="E6" t="s">
        <v>164</v>
      </c>
    </row>
    <row r="7" spans="1:5">
      <c r="A7" t="s">
        <v>154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155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156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157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158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159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160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161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162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163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164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K19" sqref="K19"/>
    </sheetView>
  </sheetViews>
  <sheetFormatPr defaultRowHeight="16.5"/>
  <cols>
    <col min="1" max="1" width="11" bestFit="1" customWidth="1"/>
    <col min="2" max="3" width="7.125" bestFit="1" customWidth="1"/>
    <col min="4" max="4" width="9.375" bestFit="1" customWidth="1"/>
    <col min="5" max="5" width="2.75" customWidth="1"/>
    <col min="6" max="6" width="11" bestFit="1" customWidth="1"/>
    <col min="7" max="8" width="7.125" bestFit="1" customWidth="1"/>
    <col min="9" max="9" width="9.375" bestFit="1" customWidth="1"/>
    <col min="10" max="10" width="2.375" customWidth="1"/>
    <col min="11" max="11" width="11" bestFit="1" customWidth="1"/>
    <col min="12" max="13" width="7.125" bestFit="1" customWidth="1"/>
    <col min="14" max="14" width="9.375" bestFit="1" customWidth="1"/>
  </cols>
  <sheetData>
    <row r="1" spans="1:14" ht="17.25">
      <c r="A1" s="23" t="s">
        <v>95</v>
      </c>
      <c r="B1" s="23"/>
      <c r="C1" s="23"/>
      <c r="D1" s="23"/>
      <c r="F1" s="23" t="s">
        <v>96</v>
      </c>
      <c r="G1" s="23"/>
      <c r="H1" s="23"/>
      <c r="I1" s="23"/>
      <c r="K1" s="23" t="s">
        <v>97</v>
      </c>
      <c r="L1" s="23"/>
      <c r="M1" s="23"/>
      <c r="N1" s="23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7.25">
      <c r="A10" s="23" t="s">
        <v>99</v>
      </c>
      <c r="B10" s="23"/>
      <c r="C10" s="23"/>
      <c r="D10" s="23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3" workbookViewId="0">
      <selection activeCell="I22" sqref="I22"/>
    </sheetView>
  </sheetViews>
  <sheetFormatPr defaultRowHeight="16.5"/>
  <cols>
    <col min="1" max="1" width="2.25" customWidth="1"/>
  </cols>
  <sheetData>
    <row r="1" spans="2:6">
      <c r="C1" s="24" t="s">
        <v>100</v>
      </c>
      <c r="D1" s="24"/>
      <c r="E1" s="24"/>
      <c r="F1" s="24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H16" sqref="H16"/>
    </sheetView>
  </sheetViews>
  <sheetFormatPr defaultRowHeight="16.5"/>
  <cols>
    <col min="1" max="1" width="3.8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19">
        <v>7</v>
      </c>
      <c r="D4" s="19">
        <v>3</v>
      </c>
      <c r="E4" s="19">
        <v>7</v>
      </c>
      <c r="F4" s="19">
        <v>3</v>
      </c>
      <c r="G4" s="19">
        <v>5</v>
      </c>
      <c r="H4" s="20">
        <f>SUM(C4:G4)</f>
        <v>25</v>
      </c>
    </row>
    <row r="5" spans="2:8">
      <c r="B5" s="14" t="s">
        <v>125</v>
      </c>
      <c r="C5" s="19">
        <v>-1</v>
      </c>
      <c r="D5" s="19">
        <v>3</v>
      </c>
      <c r="E5" s="19">
        <v>7</v>
      </c>
      <c r="F5" s="19">
        <v>3</v>
      </c>
      <c r="G5" s="19">
        <v>-1</v>
      </c>
      <c r="H5" s="20">
        <f>SUM(C5:G5)</f>
        <v>11</v>
      </c>
    </row>
    <row r="6" spans="2:8">
      <c r="B6" s="14" t="s">
        <v>126</v>
      </c>
      <c r="C6" s="19">
        <v>-1</v>
      </c>
      <c r="D6" s="19">
        <v>3</v>
      </c>
      <c r="E6" s="19">
        <v>-1</v>
      </c>
      <c r="F6" s="19">
        <v>3</v>
      </c>
      <c r="G6" s="19">
        <v>5</v>
      </c>
      <c r="H6" s="20">
        <f>SUM(C6:G6)</f>
        <v>9</v>
      </c>
    </row>
    <row r="7" spans="2:8">
      <c r="B7" s="14" t="s">
        <v>127</v>
      </c>
      <c r="C7" s="19">
        <v>7</v>
      </c>
      <c r="D7" s="19">
        <v>3</v>
      </c>
      <c r="E7" s="19">
        <v>7</v>
      </c>
      <c r="F7" s="19">
        <v>3</v>
      </c>
      <c r="G7" s="19">
        <v>5</v>
      </c>
      <c r="H7" s="20">
        <f>SUM(C7:G7)</f>
        <v>25</v>
      </c>
    </row>
    <row r="8" spans="2:8">
      <c r="B8" s="14" t="s">
        <v>128</v>
      </c>
      <c r="C8" s="19">
        <v>7</v>
      </c>
      <c r="D8" s="19">
        <v>-1</v>
      </c>
      <c r="E8" s="19">
        <v>7</v>
      </c>
      <c r="F8" s="19">
        <v>3</v>
      </c>
      <c r="G8" s="19">
        <v>5</v>
      </c>
      <c r="H8" s="20">
        <f>SUM(C8:G8)</f>
        <v>21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47625</xdr:colOff>
                    <xdr:row>9</xdr:row>
                    <xdr:rowOff>57150</xdr:rowOff>
                  </from>
                  <to>
                    <xdr:col>6</xdr:col>
                    <xdr:colOff>628650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38100</xdr:colOff>
                    <xdr:row>9</xdr:row>
                    <xdr:rowOff>47625</xdr:rowOff>
                  </from>
                  <to>
                    <xdr:col>7</xdr:col>
                    <xdr:colOff>638175</xdr:colOff>
                    <xdr:row>10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10"/>
  <sheetViews>
    <sheetView workbookViewId="0">
      <selection activeCell="N15" sqref="N15"/>
    </sheetView>
  </sheetViews>
  <sheetFormatPr defaultRowHeight="16.5"/>
  <sheetData>
    <row r="1" spans="1:7" ht="20.25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A7" t="s">
        <v>148</v>
      </c>
      <c r="B7">
        <v>3</v>
      </c>
      <c r="C7">
        <v>3</v>
      </c>
      <c r="D7" s="18">
        <v>9</v>
      </c>
      <c r="G7" t="s">
        <v>141</v>
      </c>
    </row>
    <row r="8" spans="1:7">
      <c r="A8" t="s">
        <v>149</v>
      </c>
      <c r="B8">
        <v>3</v>
      </c>
      <c r="C8">
        <v>3</v>
      </c>
      <c r="D8">
        <v>9</v>
      </c>
    </row>
    <row r="9" spans="1:7">
      <c r="A9" t="s">
        <v>150</v>
      </c>
      <c r="B9">
        <v>3</v>
      </c>
      <c r="C9">
        <v>3</v>
      </c>
      <c r="D9">
        <v>9</v>
      </c>
    </row>
    <row r="10" spans="1:7">
      <c r="A10" t="s">
        <v>151</v>
      </c>
      <c r="B10">
        <v>3000</v>
      </c>
      <c r="C10">
        <v>4</v>
      </c>
      <c r="D10" s="18">
        <v>12000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123825</xdr:colOff>
                <xdr:row>1</xdr:row>
                <xdr:rowOff>123825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lovee</cp:lastModifiedBy>
  <dcterms:created xsi:type="dcterms:W3CDTF">2023-05-12T01:27:33Z</dcterms:created>
  <dcterms:modified xsi:type="dcterms:W3CDTF">2025-02-03T10:12:29Z</dcterms:modified>
</cp:coreProperties>
</file>