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xr:revisionPtr revIDLastSave="0" documentId="8_{1165A210-2C1D-478A-A64D-6C75DABB886C}" xr6:coauthVersionLast="47" xr6:coauthVersionMax="47" xr10:uidLastSave="{00000000-0000-0000-0000-000000000000}"/>
  <bookViews>
    <workbookView xWindow="-110" yWindow="-110" windowWidth="25820" windowHeight="1622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3" l="1" a="1"/>
  <c r="H24" i="3" a="1"/>
  <c r="H32" i="3" a="1"/>
  <c r="H40" i="3" a="1"/>
  <c r="H17" i="3" a="1"/>
  <c r="H25" i="3" a="1"/>
  <c r="H33" i="3" a="1"/>
  <c r="H18" i="3" a="1"/>
  <c r="H26" i="3" a="1"/>
  <c r="H34" i="3" a="1"/>
  <c r="H19" i="3" a="1"/>
  <c r="H27" i="3" a="1"/>
  <c r="H35" i="3" a="1"/>
  <c r="H20" i="3" a="1"/>
  <c r="H36" i="3" a="1"/>
  <c r="H21" i="3" a="1"/>
  <c r="H29" i="3" a="1"/>
  <c r="H37" i="3" a="1"/>
  <c r="H22" i="3" a="1"/>
  <c r="H30" i="3" a="1"/>
  <c r="H38" i="3" a="1"/>
  <c r="H23" i="3" a="1"/>
  <c r="H39" i="3" a="1"/>
  <c r="H28" i="3" a="1"/>
  <c r="H31" i="3" a="1"/>
  <c r="H15" i="3" a="1"/>
  <c r="H31" i="3" l="1"/>
  <c r="H28" i="3"/>
  <c r="H39" i="3"/>
  <c r="H23" i="3"/>
  <c r="H38" i="3"/>
  <c r="H30" i="3"/>
  <c r="H22" i="3"/>
  <c r="H37" i="3"/>
  <c r="H29" i="3"/>
  <c r="H21" i="3"/>
  <c r="H36" i="3"/>
  <c r="H20" i="3"/>
  <c r="H35" i="3"/>
  <c r="H27" i="3"/>
  <c r="H19" i="3"/>
  <c r="H34" i="3"/>
  <c r="H26" i="3"/>
  <c r="H18" i="3"/>
  <c r="H33" i="3"/>
  <c r="H25" i="3"/>
  <c r="H17" i="3"/>
  <c r="H40" i="3"/>
  <c r="H32" i="3"/>
  <c r="H24" i="3"/>
  <c r="H16" i="3"/>
  <c r="H15" i="3"/>
  <c r="A31" i="1" l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95A5CB-91C9-4463-BDDA-E390EC2497ED}" sourceFile="C:\Users\user\OneDrive\바탕 화면\yuyeon\4회\공연관리.accdb" keepAlive="1" name="공연관리" type="5" refreshedVersion="7" background="1">
    <dbPr connection="Provider=Microsoft.ACE.OLEDB.12.0;User ID=Admin;Data Source=C:\Users\user\OneDrive\바탕 화면\yuyeon\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<sst xmlns="http://schemas.openxmlformats.org/spreadsheetml/2006/main" count="341" uniqueCount="78">
  <si>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</si>
  <si>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</si>
  <si>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</si>
  <si>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</si>
  <si>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</si>
  <si>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</si>
  <si>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</si>
  <si>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</si>
  <si>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</si>
  <si>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</si>
  <si>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</si>
  <si>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</si>
  <si>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</si>
  <si>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</si>
  <si>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</si>
  <si>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</si>
  <si>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</si>
  <si>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</si>
  <si>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</si>
  <si>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</si>
  <si>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</si>
  <si>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</si>
  <si>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</si>
  <si>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</si>
  <si>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</si>
  <si>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</si>
  <si>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</si>
  <si>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</si>
  <si>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</si>
  <si>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</si>
  <si>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</si>
  <si>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</si>
  <si>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</si>
  <si>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</si>
  <si>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</si>
  <si>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</si>
  <si>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</si>
  <si>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</si>
  <si>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</si>
  <si>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</si>
  <si>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</si>
  <si>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</si>
  <si>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</si>
  <si>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</si>
  <si>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</si>
  <si>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</si>
  <si>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</si>
  <si>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</si>
  <si>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</si>
  <si>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</si>
  <si>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</si>
  <si>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</si>
  <si>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</si>
  <si>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</si>
  <si>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***</t>
  </si>
  <si>
    <t>분기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</si>
  <si>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</si>
  <si>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</si>
  <si>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</si>
  <si>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</si>
  <si>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</si>
  <si>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</si>
  <si>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</si>
  <si>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</si>
  <si>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</si>
  <si>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</si>
  <si>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</si>
  <si>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</si>
  <si>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</si>
  <si>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</si>
  <si>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</si>
  <si>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최대 : 예매수량</t>
  </si>
  <si>
    <t>전체 최대 : 예매수량</t>
  </si>
  <si>
    <t>최대 : 총금액</t>
  </si>
  <si>
    <t>전체 최대 : 총금액</t>
  </si>
  <si>
    <t>구분</t>
    <phoneticPr fontId="1" type="noConversion"/>
  </si>
  <si>
    <t>예매수량</t>
    <phoneticPr fontId="1" type="noConversion"/>
  </si>
  <si>
    <t>총금액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</si>
</sst>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9-4F25-B3A4-5D19DE4F4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11" name="육각형 10">
          <a:extLst>
            <a:ext uri="{FF2B5EF4-FFF2-40B4-BE49-F238E27FC236}">
              <a16:creationId xmlns:a16="http://schemas.microsoft.com/office/drawing/2014/main" id="{A57C444F-CD33-4128-99B7-5BB3C0CF3FDA}"/>
            </a:ext>
          </a:extLst>
        </xdr:cNvPr>
        <xdr:cNvSpPr/>
      </xdr:nvSpPr>
      <xdr:spPr>
        <a:xfrm>
          <a:off x="1797050" y="2603500"/>
          <a:ext cx="990600" cy="4318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12700</xdr:colOff>
      <xdr:row>12</xdr:row>
      <xdr:rowOff>6350</xdr:rowOff>
    </xdr:from>
    <xdr:to>
      <xdr:col>5</xdr:col>
      <xdr:colOff>12700</xdr:colOff>
      <xdr:row>14</xdr:row>
      <xdr:rowOff>0</xdr:rowOff>
    </xdr:to>
    <xdr:sp macro="[0]!서식해제" textlink="">
      <xdr:nvSpPr>
        <xdr:cNvPr id="12" name="육각형 11">
          <a:extLst>
            <a:ext uri="{FF2B5EF4-FFF2-40B4-BE49-F238E27FC236}">
              <a16:creationId xmlns:a16="http://schemas.microsoft.com/office/drawing/2014/main" id="{4ED3F06F-741F-458B-8D23-A14E0BA29843}"/>
            </a:ext>
          </a:extLst>
        </xdr:cNvPr>
        <xdr:cNvSpPr/>
      </xdr:nvSpPr>
      <xdr:spPr>
        <a:xfrm>
          <a:off x="2800350" y="2609850"/>
          <a:ext cx="996950" cy="42545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831850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2.905511805555" backgroundQuery="1" createdVersion="7" refreshedVersion="7" minRefreshableVersion="3" recordCount="26" xr:uid="{357ACA92-E0F0-4F74-8DF2-B164C3FC6AAE}">
  <cacheSource type="external" connectionId="1"/>
  <cacheFields count="8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A5B93E-2A3C-4337-9803-894183576090}" name="피벗 테이블1" cacheId="4" dataOnRows="1" applyNumberFormats="0" applyBorderFormats="0" applyFontFormats="0" applyPatternFormats="0" applyAlignmentFormats="0" applyWidthHeightFormats="1" dataCaption="값" missingCaption="***" updatedVersion="7" minRefreshableVersion="3" useAutoFormatting="1" itemPrintTitles="1" mergeItem="1" createdVersion="7" indent="0" compact="0" outline="1" outlineData="1" compactData="0" multipleFieldFilters="0" fieldListSortAscending="1">
  <location ref="A4:F37" firstHeaderRow="1" firstDataRow="2" firstDataCol="3" rowPageCount="1" colPageCount="1"/>
  <pivotFields count="8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ubtotalTop="0" showAll="0"/>
    <pivotField dataField="1" compact="0" subtotalTop="0" showAll="0"/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7"/>
    <field x="4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0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7" zoomScale="110" zoomScaleNormal="110" workbookViewId="0">
      <selection activeCell="L16" sqref="L16"/>
    </sheetView>
  </sheetViews>
  <sheetFormatPr defaultRowHeight="17" x14ac:dyDescent="0.45"/>
  <cols>
    <col min="1" max="1" width="12.58203125" customWidth="1"/>
    <col min="3" max="3" width="13" bestFit="1" customWidth="1"/>
    <col min="6" max="6" width="10.83203125" bestFit="1" customWidth="1"/>
  </cols>
  <sheetData>
    <row r="1" spans="1:6" x14ac:dyDescent="0.45">
      <c r="A1" t="s">
        <v>0</v>
      </c>
    </row>
    <row r="2" spans="1:6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45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 x14ac:dyDescent="0.45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 x14ac:dyDescent="0.45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 x14ac:dyDescent="0.45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 x14ac:dyDescent="0.45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 x14ac:dyDescent="0.45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 x14ac:dyDescent="0.45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 x14ac:dyDescent="0.45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 x14ac:dyDescent="0.45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 x14ac:dyDescent="0.45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 x14ac:dyDescent="0.45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 x14ac:dyDescent="0.45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 x14ac:dyDescent="0.45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 x14ac:dyDescent="0.45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 x14ac:dyDescent="0.45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 x14ac:dyDescent="0.45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 x14ac:dyDescent="0.45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 x14ac:dyDescent="0.45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 x14ac:dyDescent="0.45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 x14ac:dyDescent="0.45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 x14ac:dyDescent="0.45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 x14ac:dyDescent="0.45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 x14ac:dyDescent="0.45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 x14ac:dyDescent="0.45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 x14ac:dyDescent="0.45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 x14ac:dyDescent="0.45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 x14ac:dyDescent="0.45">
      <c r="A30" t="s">
        <v>46</v>
      </c>
    </row>
    <row r="31" spans="1:6" x14ac:dyDescent="0.45">
      <c r="A31" t="b">
        <f>AND(DAY(A3)&gt;=20,E3&gt;=AVERAGE($E$3:$E$28))</f>
        <v>0</v>
      </c>
    </row>
    <row r="34" spans="1:6" x14ac:dyDescent="0.45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 x14ac:dyDescent="0.45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 x14ac:dyDescent="0.45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 x14ac:dyDescent="0.45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 x14ac:dyDescent="0.45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E7" sqref="E7"/>
    </sheetView>
  </sheetViews>
  <sheetFormatPr defaultRowHeight="17" x14ac:dyDescent="0.45"/>
  <cols>
    <col min="2" max="2" width="14.75" customWidth="1"/>
    <col min="4" max="4" width="17" customWidth="1"/>
    <col min="5" max="5" width="10.75" customWidth="1"/>
  </cols>
  <sheetData>
    <row r="2" spans="2:5" ht="17.5" thickBot="1" x14ac:dyDescent="0.5">
      <c r="B2" t="s">
        <v>0</v>
      </c>
    </row>
    <row r="3" spans="2:5" x14ac:dyDescent="0.45">
      <c r="B3" s="6" t="s">
        <v>3</v>
      </c>
      <c r="C3" s="7" t="s">
        <v>4</v>
      </c>
      <c r="D3" s="7" t="s">
        <v>19</v>
      </c>
      <c r="E3" s="8" t="s">
        <v>6</v>
      </c>
    </row>
    <row r="4" spans="2:5" x14ac:dyDescent="0.45">
      <c r="B4" s="9" t="s">
        <v>17</v>
      </c>
      <c r="C4" s="10">
        <v>43000</v>
      </c>
      <c r="D4" s="10">
        <v>59</v>
      </c>
      <c r="E4" s="30">
        <f t="shared" ref="E4:E11" si="0">C4*D4</f>
        <v>2537000</v>
      </c>
    </row>
    <row r="5" spans="2:5" x14ac:dyDescent="0.45">
      <c r="B5" s="9" t="s">
        <v>12</v>
      </c>
      <c r="C5" s="10">
        <v>31000</v>
      </c>
      <c r="D5" s="10">
        <v>56</v>
      </c>
      <c r="E5" s="30">
        <f t="shared" si="0"/>
        <v>1736000</v>
      </c>
    </row>
    <row r="6" spans="2:5" x14ac:dyDescent="0.45">
      <c r="B6" s="9" t="s">
        <v>16</v>
      </c>
      <c r="C6" s="10">
        <v>19900</v>
      </c>
      <c r="D6" s="10">
        <v>54</v>
      </c>
      <c r="E6" s="30">
        <f t="shared" si="0"/>
        <v>1074600</v>
      </c>
    </row>
    <row r="7" spans="2:5" x14ac:dyDescent="0.45">
      <c r="B7" s="9" t="s">
        <v>10</v>
      </c>
      <c r="C7" s="10">
        <v>23000</v>
      </c>
      <c r="D7" s="10">
        <v>40</v>
      </c>
      <c r="E7" s="30">
        <f t="shared" si="0"/>
        <v>920000</v>
      </c>
    </row>
    <row r="8" spans="2:5" x14ac:dyDescent="0.45">
      <c r="B8" s="9" t="s">
        <v>13</v>
      </c>
      <c r="C8" s="10">
        <v>16000</v>
      </c>
      <c r="D8" s="10">
        <v>37</v>
      </c>
      <c r="E8" s="30">
        <f t="shared" si="0"/>
        <v>592000</v>
      </c>
    </row>
    <row r="9" spans="2:5" x14ac:dyDescent="0.45">
      <c r="B9" s="9" t="s">
        <v>15</v>
      </c>
      <c r="C9" s="10">
        <v>35000</v>
      </c>
      <c r="D9" s="10">
        <v>27</v>
      </c>
      <c r="E9" s="30">
        <f t="shared" si="0"/>
        <v>945000</v>
      </c>
    </row>
    <row r="10" spans="2:5" x14ac:dyDescent="0.45">
      <c r="B10" s="9" t="s">
        <v>8</v>
      </c>
      <c r="C10" s="10">
        <v>15000</v>
      </c>
      <c r="D10" s="10">
        <v>27</v>
      </c>
      <c r="E10" s="30">
        <f t="shared" si="0"/>
        <v>405000</v>
      </c>
    </row>
    <row r="11" spans="2:5" ht="17.5" thickBot="1" x14ac:dyDescent="0.5">
      <c r="B11" s="11" t="s">
        <v>18</v>
      </c>
      <c r="C11" s="12">
        <v>21000</v>
      </c>
      <c r="D11" s="12">
        <v>17</v>
      </c>
      <c r="E11" s="31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3" zoomScale="104" zoomScaleNormal="104" workbookViewId="0">
      <selection activeCell="H15" sqref="H15:H40"/>
    </sheetView>
  </sheetViews>
  <sheetFormatPr defaultRowHeight="17" x14ac:dyDescent="0.45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 x14ac:dyDescent="0.45">
      <c r="A1" t="s">
        <v>20</v>
      </c>
      <c r="D1" t="s">
        <v>21</v>
      </c>
    </row>
    <row r="2" spans="1:8" x14ac:dyDescent="0.45">
      <c r="A2" s="3" t="s">
        <v>3</v>
      </c>
      <c r="B2" s="13" t="s">
        <v>22</v>
      </c>
      <c r="D2" s="3" t="s">
        <v>23</v>
      </c>
      <c r="E2" s="13" t="s">
        <v>24</v>
      </c>
    </row>
    <row r="3" spans="1:8" x14ac:dyDescent="0.45">
      <c r="A3" s="3" t="s">
        <v>15</v>
      </c>
      <c r="B3" s="14"/>
      <c r="D3" s="3">
        <v>4</v>
      </c>
      <c r="E3" s="10"/>
    </row>
    <row r="4" spans="1:8" x14ac:dyDescent="0.45">
      <c r="A4" s="3" t="s">
        <v>16</v>
      </c>
      <c r="B4" s="14"/>
      <c r="D4" s="3">
        <v>5</v>
      </c>
      <c r="E4" s="10"/>
    </row>
    <row r="5" spans="1:8" x14ac:dyDescent="0.45">
      <c r="A5" s="3" t="s">
        <v>17</v>
      </c>
      <c r="B5" s="14"/>
      <c r="D5" s="3">
        <v>6</v>
      </c>
      <c r="E5" s="10"/>
    </row>
    <row r="6" spans="1:8" x14ac:dyDescent="0.45">
      <c r="A6" s="3" t="s">
        <v>18</v>
      </c>
      <c r="B6" s="14"/>
    </row>
    <row r="7" spans="1:8" x14ac:dyDescent="0.45">
      <c r="A7" s="3" t="s">
        <v>8</v>
      </c>
      <c r="B7" s="14"/>
      <c r="D7" s="24" t="s">
        <v>25</v>
      </c>
      <c r="E7" s="25"/>
      <c r="F7" s="26"/>
    </row>
    <row r="8" spans="1:8" x14ac:dyDescent="0.45">
      <c r="A8" s="3" t="s">
        <v>10</v>
      </c>
      <c r="B8" s="14"/>
      <c r="D8" s="27"/>
      <c r="E8" s="28"/>
      <c r="F8" s="29"/>
    </row>
    <row r="9" spans="1:8" x14ac:dyDescent="0.45">
      <c r="A9" s="3" t="s">
        <v>12</v>
      </c>
      <c r="B9" s="14"/>
    </row>
    <row r="10" spans="1:8" x14ac:dyDescent="0.45">
      <c r="A10" s="3" t="s">
        <v>13</v>
      </c>
      <c r="B10" s="14"/>
      <c r="D10" s="15"/>
      <c r="E10" s="15"/>
    </row>
    <row r="11" spans="1:8" x14ac:dyDescent="0.45">
      <c r="D11" s="15"/>
      <c r="E11" s="15"/>
    </row>
    <row r="13" spans="1:8" x14ac:dyDescent="0.45">
      <c r="A13" t="s">
        <v>26</v>
      </c>
    </row>
    <row r="14" spans="1:8" x14ac:dyDescent="0.45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3" t="s">
        <v>27</v>
      </c>
      <c r="H14" s="13" t="s">
        <v>28</v>
      </c>
    </row>
    <row r="15" spans="1:8" x14ac:dyDescent="0.45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6"/>
      <c r="H15" s="17" t="str" cm="1">
        <f t="array" ref="H15">fn할인액(B15,F15)</f>
        <v/>
      </c>
    </row>
    <row r="16" spans="1:8" x14ac:dyDescent="0.45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6"/>
      <c r="H16" s="17" cm="1">
        <f t="array" ref="H16">fn할인액(B16,F16)</f>
        <v>56715</v>
      </c>
    </row>
    <row r="17" spans="1:8" x14ac:dyDescent="0.45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6"/>
      <c r="H17" s="17" cm="1">
        <f t="array" ref="H17">fn할인액(B17,F17)</f>
        <v>124700</v>
      </c>
    </row>
    <row r="18" spans="1:8" x14ac:dyDescent="0.45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6"/>
      <c r="H18" s="17" t="str" cm="1">
        <f t="array" ref="H18">fn할인액(B18,F18)</f>
        <v/>
      </c>
    </row>
    <row r="19" spans="1:8" x14ac:dyDescent="0.45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6"/>
      <c r="H19" s="17" t="str" cm="1">
        <f t="array" ref="H19">fn할인액(B19,F19)</f>
        <v/>
      </c>
    </row>
    <row r="20" spans="1:8" x14ac:dyDescent="0.45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6"/>
      <c r="H20" s="17" cm="1">
        <f t="array" ref="H20">fn할인액(B20,F20)</f>
        <v>35000</v>
      </c>
    </row>
    <row r="21" spans="1:8" x14ac:dyDescent="0.45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6"/>
      <c r="H21" s="17" t="str" cm="1">
        <f t="array" ref="H21">fn할인액(B21,F21)</f>
        <v/>
      </c>
    </row>
    <row r="22" spans="1:8" x14ac:dyDescent="0.45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6"/>
      <c r="H22" s="17" cm="1">
        <f t="array" ref="H22">fn할인액(B22,F22)</f>
        <v>125550</v>
      </c>
    </row>
    <row r="23" spans="1:8" x14ac:dyDescent="0.45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6"/>
      <c r="H23" s="17" t="str" cm="1">
        <f t="array" ref="H23">fn할인액(B23,F23)</f>
        <v/>
      </c>
    </row>
    <row r="24" spans="1:8" x14ac:dyDescent="0.45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6"/>
      <c r="H24" s="17" t="str" cm="1">
        <f t="array" ref="H24">fn할인액(B24,F24)</f>
        <v/>
      </c>
    </row>
    <row r="25" spans="1:8" x14ac:dyDescent="0.45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6"/>
      <c r="H25" s="17" cm="1">
        <f t="array" ref="H25">fn할인액(B25,F25)</f>
        <v>62685</v>
      </c>
    </row>
    <row r="26" spans="1:8" x14ac:dyDescent="0.45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6"/>
      <c r="H26" s="17" cm="1">
        <f t="array" ref="H26">fn할인액(B26,F26)</f>
        <v>111800</v>
      </c>
    </row>
    <row r="27" spans="1:8" x14ac:dyDescent="0.45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6"/>
      <c r="H27" s="17" t="str" cm="1">
        <f t="array" ref="H27">fn할인액(B27,F27)</f>
        <v/>
      </c>
    </row>
    <row r="28" spans="1:8" x14ac:dyDescent="0.45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6"/>
      <c r="H28" s="17" t="str" cm="1">
        <f t="array" ref="H28">fn할인액(B28,F28)</f>
        <v/>
      </c>
    </row>
    <row r="29" spans="1:8" x14ac:dyDescent="0.45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6"/>
      <c r="H29" s="17" t="str" cm="1">
        <f t="array" ref="H29">fn할인액(B29,F29)</f>
        <v/>
      </c>
    </row>
    <row r="30" spans="1:8" x14ac:dyDescent="0.45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6"/>
      <c r="H30" s="17" t="str" cm="1">
        <f t="array" ref="H30">fn할인액(B30,F30)</f>
        <v/>
      </c>
    </row>
    <row r="31" spans="1:8" x14ac:dyDescent="0.45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6"/>
      <c r="H31" s="17" t="str" cm="1">
        <f t="array" ref="H31">fn할인액(B31,F31)</f>
        <v/>
      </c>
    </row>
    <row r="32" spans="1:8" x14ac:dyDescent="0.45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6"/>
      <c r="H32" s="17" t="str" cm="1">
        <f t="array" ref="H32">fn할인액(B32,F32)</f>
        <v/>
      </c>
    </row>
    <row r="33" spans="1:8" x14ac:dyDescent="0.45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6"/>
      <c r="H33" s="17" cm="1">
        <f t="array" ref="H33">fn할인액(B33,F33)</f>
        <v>38500</v>
      </c>
    </row>
    <row r="34" spans="1:8" x14ac:dyDescent="0.45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6"/>
      <c r="H34" s="17" cm="1">
        <f t="array" ref="H34">fn할인액(B34,F34)</f>
        <v>97650</v>
      </c>
    </row>
    <row r="35" spans="1:8" x14ac:dyDescent="0.45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6"/>
      <c r="H35" s="17" t="str" cm="1">
        <f t="array" ref="H35">fn할인액(B35,F35)</f>
        <v/>
      </c>
    </row>
    <row r="36" spans="1:8" x14ac:dyDescent="0.45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6"/>
      <c r="H36" s="17" t="str" cm="1">
        <f t="array" ref="H36">fn할인액(B36,F36)</f>
        <v/>
      </c>
    </row>
    <row r="37" spans="1:8" x14ac:dyDescent="0.45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6"/>
      <c r="H37" s="17" t="str" cm="1">
        <f t="array" ref="H37">fn할인액(B37,F37)</f>
        <v/>
      </c>
    </row>
    <row r="38" spans="1:8" x14ac:dyDescent="0.45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6"/>
      <c r="H38" s="17" t="str" cm="1">
        <f t="array" ref="H38">fn할인액(B38,F38)</f>
        <v/>
      </c>
    </row>
    <row r="39" spans="1:8" x14ac:dyDescent="0.45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6"/>
      <c r="H39" s="17" t="str" cm="1">
        <f t="array" ref="H39">fn할인액(B39,F39)</f>
        <v/>
      </c>
    </row>
    <row r="40" spans="1:8" x14ac:dyDescent="0.45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6"/>
      <c r="H40" s="17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10" zoomScaleNormal="100" workbookViewId="0">
      <selection activeCell="H14" sqref="H14"/>
    </sheetView>
  </sheetViews>
  <sheetFormatPr defaultRowHeight="17" x14ac:dyDescent="0.45"/>
  <cols>
    <col min="1" max="1" width="21.75" bestFit="1" customWidth="1"/>
    <col min="2" max="3" width="14.25" bestFit="1" customWidth="1"/>
    <col min="4" max="5" width="12.83203125" bestFit="1" customWidth="1"/>
    <col min="6" max="6" width="9.83203125" bestFit="1" customWidth="1"/>
    <col min="7" max="7" width="8.9140625" bestFit="1" customWidth="1"/>
    <col min="8" max="8" width="12.5" bestFit="1" customWidth="1"/>
    <col min="9" max="9" width="10.58203125" bestFit="1" customWidth="1"/>
    <col min="10" max="10" width="8.9140625" bestFit="1" customWidth="1"/>
    <col min="11" max="11" width="12.5" bestFit="1" customWidth="1"/>
    <col min="12" max="12" width="14.5" bestFit="1" customWidth="1"/>
    <col min="13" max="13" width="12.5" bestFit="1" customWidth="1"/>
    <col min="14" max="14" width="14.5" bestFit="1" customWidth="1"/>
    <col min="15" max="15" width="12.5" bestFit="1" customWidth="1"/>
    <col min="16" max="16" width="14.5" bestFit="1" customWidth="1"/>
    <col min="17" max="17" width="12.5" bestFit="1" customWidth="1"/>
    <col min="18" max="18" width="19.1640625" bestFit="1" customWidth="1"/>
    <col min="19" max="19" width="17.1640625" bestFit="1" customWidth="1"/>
  </cols>
  <sheetData>
    <row r="2" spans="1:6" x14ac:dyDescent="0.45">
      <c r="A2" s="32" t="s">
        <v>2</v>
      </c>
      <c r="B2" t="s">
        <v>11</v>
      </c>
    </row>
    <row r="4" spans="1:6" x14ac:dyDescent="0.45">
      <c r="A4" s="34"/>
      <c r="B4" s="34"/>
      <c r="C4" s="34"/>
      <c r="D4" s="35" t="s">
        <v>3</v>
      </c>
      <c r="E4" s="34"/>
      <c r="F4" s="34"/>
    </row>
    <row r="5" spans="1:6" x14ac:dyDescent="0.45">
      <c r="A5" s="35" t="s">
        <v>55</v>
      </c>
      <c r="B5" s="35" t="s">
        <v>1</v>
      </c>
      <c r="C5" s="35" t="s">
        <v>53</v>
      </c>
      <c r="D5" s="36" t="s">
        <v>12</v>
      </c>
      <c r="E5" s="36" t="s">
        <v>16</v>
      </c>
      <c r="F5" s="36" t="s">
        <v>47</v>
      </c>
    </row>
    <row r="6" spans="1:6" x14ac:dyDescent="0.45">
      <c r="A6" s="34" t="s">
        <v>56</v>
      </c>
      <c r="B6" s="34"/>
      <c r="C6" s="34"/>
      <c r="D6" s="33"/>
      <c r="E6" s="33"/>
      <c r="F6" s="33"/>
    </row>
    <row r="7" spans="1:6" x14ac:dyDescent="0.45">
      <c r="A7" s="34"/>
      <c r="B7" s="34" t="s">
        <v>48</v>
      </c>
      <c r="C7" s="34"/>
      <c r="D7" s="33"/>
      <c r="E7" s="33"/>
      <c r="F7" s="33"/>
    </row>
    <row r="8" spans="1:6" x14ac:dyDescent="0.45">
      <c r="A8" s="34"/>
      <c r="B8" s="34"/>
      <c r="C8" s="34" t="s">
        <v>71</v>
      </c>
      <c r="D8" s="33">
        <v>27</v>
      </c>
      <c r="E8" s="33">
        <v>21</v>
      </c>
      <c r="F8" s="33">
        <v>27</v>
      </c>
    </row>
    <row r="9" spans="1:6" x14ac:dyDescent="0.45">
      <c r="A9" s="34"/>
      <c r="B9" s="34"/>
      <c r="C9" s="34" t="s">
        <v>73</v>
      </c>
      <c r="D9" s="33">
        <v>837000</v>
      </c>
      <c r="E9" s="33">
        <v>417900</v>
      </c>
      <c r="F9" s="33">
        <v>837000</v>
      </c>
    </row>
    <row r="10" spans="1:6" x14ac:dyDescent="0.45">
      <c r="A10" s="34" t="s">
        <v>59</v>
      </c>
      <c r="B10" s="34"/>
      <c r="C10" s="34"/>
      <c r="D10" s="33">
        <v>27</v>
      </c>
      <c r="E10" s="33">
        <v>21</v>
      </c>
      <c r="F10" s="33">
        <v>27</v>
      </c>
    </row>
    <row r="11" spans="1:6" x14ac:dyDescent="0.45">
      <c r="A11" s="34" t="s">
        <v>60</v>
      </c>
      <c r="B11" s="34"/>
      <c r="C11" s="34"/>
      <c r="D11" s="33">
        <v>837000</v>
      </c>
      <c r="E11" s="33">
        <v>417900</v>
      </c>
      <c r="F11" s="33">
        <v>837000</v>
      </c>
    </row>
    <row r="12" spans="1:6" x14ac:dyDescent="0.45">
      <c r="A12" s="34" t="s">
        <v>61</v>
      </c>
      <c r="B12" s="34"/>
      <c r="C12" s="34"/>
      <c r="D12" s="33">
        <v>27</v>
      </c>
      <c r="E12" s="33">
        <v>21</v>
      </c>
      <c r="F12" s="33">
        <v>21</v>
      </c>
    </row>
    <row r="13" spans="1:6" x14ac:dyDescent="0.45">
      <c r="A13" s="34" t="s">
        <v>62</v>
      </c>
      <c r="B13" s="34"/>
      <c r="C13" s="34"/>
      <c r="D13" s="33">
        <v>837000</v>
      </c>
      <c r="E13" s="33">
        <v>417900</v>
      </c>
      <c r="F13" s="33">
        <v>417900</v>
      </c>
    </row>
    <row r="14" spans="1:6" x14ac:dyDescent="0.45">
      <c r="A14" s="34" t="s">
        <v>57</v>
      </c>
      <c r="B14" s="34"/>
      <c r="C14" s="34"/>
      <c r="D14" s="33"/>
      <c r="E14" s="33"/>
      <c r="F14" s="33"/>
    </row>
    <row r="15" spans="1:6" x14ac:dyDescent="0.45">
      <c r="A15" s="34"/>
      <c r="B15" s="34" t="s">
        <v>49</v>
      </c>
      <c r="C15" s="34"/>
      <c r="D15" s="33"/>
      <c r="E15" s="33"/>
      <c r="F15" s="33"/>
    </row>
    <row r="16" spans="1:6" x14ac:dyDescent="0.45">
      <c r="A16" s="34"/>
      <c r="B16" s="34"/>
      <c r="C16" s="34" t="s">
        <v>71</v>
      </c>
      <c r="D16" s="33">
        <v>6</v>
      </c>
      <c r="E16" s="33">
        <v>19</v>
      </c>
      <c r="F16" s="33">
        <v>19</v>
      </c>
    </row>
    <row r="17" spans="1:6" x14ac:dyDescent="0.45">
      <c r="A17" s="34"/>
      <c r="B17" s="34"/>
      <c r="C17" s="34" t="s">
        <v>73</v>
      </c>
      <c r="D17" s="33">
        <v>186000</v>
      </c>
      <c r="E17" s="33">
        <v>378100</v>
      </c>
      <c r="F17" s="33">
        <v>378100</v>
      </c>
    </row>
    <row r="18" spans="1:6" x14ac:dyDescent="0.45">
      <c r="A18" s="34"/>
      <c r="B18" s="34" t="s">
        <v>50</v>
      </c>
      <c r="C18" s="34"/>
      <c r="D18" s="33"/>
      <c r="E18" s="33"/>
      <c r="F18" s="33"/>
    </row>
    <row r="19" spans="1:6" x14ac:dyDescent="0.45">
      <c r="A19" s="34"/>
      <c r="B19" s="34"/>
      <c r="C19" s="34" t="s">
        <v>71</v>
      </c>
      <c r="D19" s="33">
        <v>21</v>
      </c>
      <c r="E19" s="33" t="s">
        <v>54</v>
      </c>
      <c r="F19" s="33">
        <v>21</v>
      </c>
    </row>
    <row r="20" spans="1:6" x14ac:dyDescent="0.45">
      <c r="A20" s="34"/>
      <c r="B20" s="34"/>
      <c r="C20" s="34" t="s">
        <v>73</v>
      </c>
      <c r="D20" s="33">
        <v>651000</v>
      </c>
      <c r="E20" s="33" t="s">
        <v>54</v>
      </c>
      <c r="F20" s="33">
        <v>651000</v>
      </c>
    </row>
    <row r="21" spans="1:6" x14ac:dyDescent="0.45">
      <c r="A21" s="34"/>
      <c r="B21" s="34" t="s">
        <v>51</v>
      </c>
      <c r="C21" s="34"/>
      <c r="D21" s="33"/>
      <c r="E21" s="33"/>
      <c r="F21" s="33"/>
    </row>
    <row r="22" spans="1:6" x14ac:dyDescent="0.45">
      <c r="A22" s="34"/>
      <c r="B22" s="34"/>
      <c r="C22" s="34" t="s">
        <v>71</v>
      </c>
      <c r="D22" s="33" t="s">
        <v>54</v>
      </c>
      <c r="E22" s="33">
        <v>9</v>
      </c>
      <c r="F22" s="33">
        <v>9</v>
      </c>
    </row>
    <row r="23" spans="1:6" x14ac:dyDescent="0.45">
      <c r="A23" s="34"/>
      <c r="B23" s="34"/>
      <c r="C23" s="34" t="s">
        <v>73</v>
      </c>
      <c r="D23" s="33" t="s">
        <v>54</v>
      </c>
      <c r="E23" s="33">
        <v>179100</v>
      </c>
      <c r="F23" s="33">
        <v>179100</v>
      </c>
    </row>
    <row r="24" spans="1:6" x14ac:dyDescent="0.45">
      <c r="A24" s="34" t="s">
        <v>63</v>
      </c>
      <c r="B24" s="34"/>
      <c r="C24" s="34"/>
      <c r="D24" s="33">
        <v>21</v>
      </c>
      <c r="E24" s="33">
        <v>19</v>
      </c>
      <c r="F24" s="33">
        <v>21</v>
      </c>
    </row>
    <row r="25" spans="1:6" x14ac:dyDescent="0.45">
      <c r="A25" s="34" t="s">
        <v>64</v>
      </c>
      <c r="B25" s="34"/>
      <c r="C25" s="34"/>
      <c r="D25" s="33">
        <v>651000</v>
      </c>
      <c r="E25" s="33">
        <v>378100</v>
      </c>
      <c r="F25" s="33">
        <v>651000</v>
      </c>
    </row>
    <row r="26" spans="1:6" x14ac:dyDescent="0.45">
      <c r="A26" s="34" t="s">
        <v>65</v>
      </c>
      <c r="B26" s="34"/>
      <c r="C26" s="34"/>
      <c r="D26" s="33">
        <v>2</v>
      </c>
      <c r="E26" s="33">
        <v>9</v>
      </c>
      <c r="F26" s="33">
        <v>2</v>
      </c>
    </row>
    <row r="27" spans="1:6" x14ac:dyDescent="0.45">
      <c r="A27" s="34" t="s">
        <v>66</v>
      </c>
      <c r="B27" s="34"/>
      <c r="C27" s="34"/>
      <c r="D27" s="33">
        <v>62000</v>
      </c>
      <c r="E27" s="33">
        <v>179100</v>
      </c>
      <c r="F27" s="33">
        <v>62000</v>
      </c>
    </row>
    <row r="28" spans="1:6" x14ac:dyDescent="0.45">
      <c r="A28" s="34" t="s">
        <v>58</v>
      </c>
      <c r="B28" s="34"/>
      <c r="C28" s="34"/>
      <c r="D28" s="33"/>
      <c r="E28" s="33"/>
      <c r="F28" s="33"/>
    </row>
    <row r="29" spans="1:6" x14ac:dyDescent="0.45">
      <c r="A29" s="34"/>
      <c r="B29" s="34" t="s">
        <v>52</v>
      </c>
      <c r="C29" s="34"/>
      <c r="D29" s="33"/>
      <c r="E29" s="33"/>
      <c r="F29" s="33"/>
    </row>
    <row r="30" spans="1:6" x14ac:dyDescent="0.45">
      <c r="A30" s="34"/>
      <c r="B30" s="34"/>
      <c r="C30" s="34" t="s">
        <v>71</v>
      </c>
      <c r="D30" s="33" t="s">
        <v>54</v>
      </c>
      <c r="E30" s="33">
        <v>5</v>
      </c>
      <c r="F30" s="33">
        <v>5</v>
      </c>
    </row>
    <row r="31" spans="1:6" x14ac:dyDescent="0.45">
      <c r="A31" s="34"/>
      <c r="B31" s="34"/>
      <c r="C31" s="34" t="s">
        <v>73</v>
      </c>
      <c r="D31" s="33" t="s">
        <v>54</v>
      </c>
      <c r="E31" s="33">
        <v>99500</v>
      </c>
      <c r="F31" s="33">
        <v>99500</v>
      </c>
    </row>
    <row r="32" spans="1:6" x14ac:dyDescent="0.45">
      <c r="A32" s="34" t="s">
        <v>67</v>
      </c>
      <c r="B32" s="34"/>
      <c r="C32" s="34"/>
      <c r="D32" s="33" t="s">
        <v>54</v>
      </c>
      <c r="E32" s="33">
        <v>5</v>
      </c>
      <c r="F32" s="33">
        <v>5</v>
      </c>
    </row>
    <row r="33" spans="1:6" x14ac:dyDescent="0.45">
      <c r="A33" s="34" t="s">
        <v>68</v>
      </c>
      <c r="B33" s="34"/>
      <c r="C33" s="34"/>
      <c r="D33" s="33" t="s">
        <v>54</v>
      </c>
      <c r="E33" s="33">
        <v>99500</v>
      </c>
      <c r="F33" s="33">
        <v>99500</v>
      </c>
    </row>
    <row r="34" spans="1:6" x14ac:dyDescent="0.45">
      <c r="A34" s="34" t="s">
        <v>69</v>
      </c>
      <c r="B34" s="34"/>
      <c r="C34" s="34"/>
      <c r="D34" s="33" t="s">
        <v>54</v>
      </c>
      <c r="E34" s="33">
        <v>5</v>
      </c>
      <c r="F34" s="33">
        <v>5</v>
      </c>
    </row>
    <row r="35" spans="1:6" x14ac:dyDescent="0.45">
      <c r="A35" s="34" t="s">
        <v>70</v>
      </c>
      <c r="B35" s="34"/>
      <c r="C35" s="34"/>
      <c r="D35" s="33" t="s">
        <v>54</v>
      </c>
      <c r="E35" s="33">
        <v>99500</v>
      </c>
      <c r="F35" s="33">
        <v>99500</v>
      </c>
    </row>
    <row r="36" spans="1:6" x14ac:dyDescent="0.45">
      <c r="A36" s="34" t="s">
        <v>72</v>
      </c>
      <c r="B36" s="34"/>
      <c r="C36" s="34"/>
      <c r="D36" s="33">
        <v>27</v>
      </c>
      <c r="E36" s="33">
        <v>21</v>
      </c>
      <c r="F36" s="33">
        <v>27</v>
      </c>
    </row>
    <row r="37" spans="1:6" x14ac:dyDescent="0.45">
      <c r="A37" s="34" t="s">
        <v>74</v>
      </c>
      <c r="B37" s="34"/>
      <c r="C37" s="34"/>
      <c r="D37" s="33">
        <v>837000</v>
      </c>
      <c r="E37" s="33">
        <v>417900</v>
      </c>
      <c r="F37" s="33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N8" sqref="N8"/>
    </sheetView>
  </sheetViews>
  <sheetFormatPr defaultRowHeight="17" x14ac:dyDescent="0.45"/>
  <cols>
    <col min="1" max="1" width="2.25" customWidth="1"/>
    <col min="2" max="2" width="12.33203125" bestFit="1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 x14ac:dyDescent="0.45">
      <c r="B2" t="s">
        <v>0</v>
      </c>
      <c r="I2" t="s">
        <v>45</v>
      </c>
    </row>
    <row r="3" spans="2:11" x14ac:dyDescent="0.45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 x14ac:dyDescent="0.45">
      <c r="B4" t="s">
        <v>13</v>
      </c>
      <c r="C4" t="s">
        <v>9</v>
      </c>
      <c r="D4" s="37">
        <v>43839</v>
      </c>
      <c r="E4" s="38">
        <v>16000</v>
      </c>
      <c r="F4">
        <v>5</v>
      </c>
      <c r="G4" s="38">
        <v>80000</v>
      </c>
      <c r="I4" s="10" t="s">
        <v>9</v>
      </c>
      <c r="J4" s="10">
        <v>11.75</v>
      </c>
      <c r="K4" s="39">
        <v>1869000</v>
      </c>
    </row>
    <row r="5" spans="2:11" x14ac:dyDescent="0.45">
      <c r="B5" t="s">
        <v>12</v>
      </c>
      <c r="C5" t="s">
        <v>11</v>
      </c>
      <c r="D5" s="37">
        <v>43862</v>
      </c>
      <c r="E5" s="38">
        <v>31000</v>
      </c>
      <c r="F5">
        <v>27</v>
      </c>
      <c r="G5" s="38">
        <v>837000</v>
      </c>
      <c r="I5" s="10" t="s">
        <v>11</v>
      </c>
      <c r="J5" s="10">
        <v>13.75</v>
      </c>
      <c r="K5" s="39">
        <v>2810600</v>
      </c>
    </row>
    <row r="6" spans="2:11" x14ac:dyDescent="0.45">
      <c r="B6" t="s">
        <v>18</v>
      </c>
      <c r="C6" t="s">
        <v>9</v>
      </c>
      <c r="D6" s="37">
        <v>43866</v>
      </c>
      <c r="E6" s="38">
        <v>21000</v>
      </c>
      <c r="F6">
        <v>15</v>
      </c>
      <c r="G6" s="38">
        <v>315000</v>
      </c>
      <c r="I6" s="10" t="s">
        <v>7</v>
      </c>
      <c r="J6" s="10">
        <v>9</v>
      </c>
      <c r="K6" s="39">
        <v>405000</v>
      </c>
    </row>
    <row r="7" spans="2:11" x14ac:dyDescent="0.45">
      <c r="B7" t="s">
        <v>16</v>
      </c>
      <c r="C7" t="s">
        <v>11</v>
      </c>
      <c r="D7" s="37">
        <v>43873</v>
      </c>
      <c r="E7" s="38">
        <v>19900</v>
      </c>
      <c r="F7">
        <v>21</v>
      </c>
      <c r="G7" s="38">
        <v>417900</v>
      </c>
      <c r="I7" s="10" t="s">
        <v>14</v>
      </c>
      <c r="J7" s="10">
        <v>13.833333333333334</v>
      </c>
      <c r="K7" s="39">
        <v>3377000</v>
      </c>
    </row>
    <row r="8" spans="2:11" x14ac:dyDescent="0.45">
      <c r="B8" t="s">
        <v>8</v>
      </c>
      <c r="C8" t="s">
        <v>7</v>
      </c>
      <c r="D8" s="37">
        <v>43914</v>
      </c>
      <c r="E8" s="38">
        <v>15000</v>
      </c>
      <c r="F8">
        <v>5</v>
      </c>
      <c r="G8" s="38">
        <v>75000</v>
      </c>
    </row>
    <row r="9" spans="2:11" x14ac:dyDescent="0.45">
      <c r="B9" t="s">
        <v>12</v>
      </c>
      <c r="C9" t="s">
        <v>11</v>
      </c>
      <c r="D9" s="37">
        <v>43923</v>
      </c>
      <c r="E9" s="38">
        <v>31000</v>
      </c>
      <c r="F9">
        <v>6</v>
      </c>
      <c r="G9" s="38">
        <v>186000</v>
      </c>
    </row>
    <row r="10" spans="2:11" x14ac:dyDescent="0.45">
      <c r="B10" t="s">
        <v>13</v>
      </c>
      <c r="C10" t="s">
        <v>9</v>
      </c>
      <c r="D10" s="37">
        <v>43926</v>
      </c>
      <c r="E10" s="38">
        <v>16000</v>
      </c>
      <c r="F10">
        <v>2</v>
      </c>
      <c r="G10" s="38">
        <v>32000</v>
      </c>
    </row>
    <row r="11" spans="2:11" x14ac:dyDescent="0.45">
      <c r="B11" t="s">
        <v>16</v>
      </c>
      <c r="C11" t="s">
        <v>11</v>
      </c>
      <c r="D11" s="37">
        <v>43926</v>
      </c>
      <c r="E11" s="38">
        <v>19900</v>
      </c>
      <c r="F11">
        <v>19</v>
      </c>
      <c r="G11" s="38">
        <v>378100</v>
      </c>
    </row>
    <row r="12" spans="2:11" x14ac:dyDescent="0.45">
      <c r="B12" t="s">
        <v>10</v>
      </c>
      <c r="C12" t="s">
        <v>9</v>
      </c>
      <c r="D12" s="37">
        <v>43928</v>
      </c>
      <c r="E12" s="38">
        <v>23000</v>
      </c>
      <c r="F12">
        <v>6</v>
      </c>
      <c r="G12" s="38">
        <v>138000</v>
      </c>
    </row>
    <row r="13" spans="2:11" x14ac:dyDescent="0.45">
      <c r="B13" t="s">
        <v>10</v>
      </c>
      <c r="C13" t="s">
        <v>9</v>
      </c>
      <c r="D13" s="37">
        <v>43929</v>
      </c>
      <c r="E13" s="38">
        <v>23000</v>
      </c>
      <c r="F13">
        <v>32</v>
      </c>
      <c r="G13" s="38">
        <v>736000</v>
      </c>
    </row>
    <row r="14" spans="2:11" x14ac:dyDescent="0.45">
      <c r="B14" t="s">
        <v>18</v>
      </c>
      <c r="C14" t="s">
        <v>9</v>
      </c>
      <c r="D14" s="37">
        <v>43954</v>
      </c>
      <c r="E14" s="38">
        <v>21000</v>
      </c>
      <c r="F14">
        <v>2</v>
      </c>
      <c r="G14" s="38">
        <v>42000</v>
      </c>
    </row>
    <row r="15" spans="2:11" x14ac:dyDescent="0.45">
      <c r="B15" t="s">
        <v>12</v>
      </c>
      <c r="C15" t="s">
        <v>11</v>
      </c>
      <c r="D15" s="37">
        <v>43958</v>
      </c>
      <c r="E15" s="38">
        <v>31000</v>
      </c>
      <c r="F15">
        <v>21</v>
      </c>
      <c r="G15" s="38">
        <v>651000</v>
      </c>
    </row>
    <row r="16" spans="2:11" x14ac:dyDescent="0.45">
      <c r="B16" t="s">
        <v>17</v>
      </c>
      <c r="C16" t="s">
        <v>14</v>
      </c>
      <c r="D16" s="37">
        <v>43959</v>
      </c>
      <c r="E16" s="38">
        <v>43000</v>
      </c>
      <c r="F16">
        <v>29</v>
      </c>
      <c r="G16" s="38">
        <v>1247000</v>
      </c>
    </row>
    <row r="17" spans="2:7" x14ac:dyDescent="0.45">
      <c r="B17" t="s">
        <v>12</v>
      </c>
      <c r="C17" t="s">
        <v>11</v>
      </c>
      <c r="D17" s="37">
        <v>43962</v>
      </c>
      <c r="E17" s="38">
        <v>31000</v>
      </c>
      <c r="F17">
        <v>2</v>
      </c>
      <c r="G17" s="38">
        <v>62000</v>
      </c>
    </row>
    <row r="18" spans="2:7" x14ac:dyDescent="0.45">
      <c r="B18" t="s">
        <v>15</v>
      </c>
      <c r="C18" t="s">
        <v>14</v>
      </c>
      <c r="D18" s="37">
        <v>43970</v>
      </c>
      <c r="E18" s="38">
        <v>35000</v>
      </c>
      <c r="F18">
        <v>11</v>
      </c>
      <c r="G18" s="38">
        <v>385000</v>
      </c>
    </row>
    <row r="19" spans="2:7" x14ac:dyDescent="0.45">
      <c r="B19" t="s">
        <v>10</v>
      </c>
      <c r="C19" t="s">
        <v>9</v>
      </c>
      <c r="D19" s="37">
        <v>43984</v>
      </c>
      <c r="E19" s="38">
        <v>23000</v>
      </c>
      <c r="F19">
        <v>2</v>
      </c>
      <c r="G19" s="38">
        <v>46000</v>
      </c>
    </row>
    <row r="20" spans="2:7" x14ac:dyDescent="0.45">
      <c r="B20" t="s">
        <v>17</v>
      </c>
      <c r="C20" t="s">
        <v>14</v>
      </c>
      <c r="D20" s="37">
        <v>43984</v>
      </c>
      <c r="E20" s="38">
        <v>43000</v>
      </c>
      <c r="F20">
        <v>26</v>
      </c>
      <c r="G20" s="38">
        <v>1118000</v>
      </c>
    </row>
    <row r="21" spans="2:7" x14ac:dyDescent="0.45">
      <c r="B21" t="s">
        <v>15</v>
      </c>
      <c r="C21" t="s">
        <v>14</v>
      </c>
      <c r="D21" s="37">
        <v>43987</v>
      </c>
      <c r="E21" s="38">
        <v>35000</v>
      </c>
      <c r="F21">
        <v>10</v>
      </c>
      <c r="G21" s="38">
        <v>350000</v>
      </c>
    </row>
    <row r="22" spans="2:7" x14ac:dyDescent="0.45">
      <c r="B22" t="s">
        <v>16</v>
      </c>
      <c r="C22" t="s">
        <v>11</v>
      </c>
      <c r="D22" s="37">
        <v>43990</v>
      </c>
      <c r="E22" s="38">
        <v>19900</v>
      </c>
      <c r="F22">
        <v>9</v>
      </c>
      <c r="G22" s="38">
        <v>179100</v>
      </c>
    </row>
    <row r="23" spans="2:7" x14ac:dyDescent="0.45">
      <c r="B23" t="s">
        <v>8</v>
      </c>
      <c r="C23" t="s">
        <v>7</v>
      </c>
      <c r="D23" s="37">
        <v>43991</v>
      </c>
      <c r="E23" s="38">
        <v>15000</v>
      </c>
      <c r="F23">
        <v>3</v>
      </c>
      <c r="G23" s="38">
        <v>45000</v>
      </c>
    </row>
    <row r="24" spans="2:7" x14ac:dyDescent="0.45">
      <c r="B24" t="s">
        <v>15</v>
      </c>
      <c r="C24" t="s">
        <v>14</v>
      </c>
      <c r="D24" s="37">
        <v>43991</v>
      </c>
      <c r="E24" s="38">
        <v>35000</v>
      </c>
      <c r="F24">
        <v>3</v>
      </c>
      <c r="G24" s="38">
        <v>105000</v>
      </c>
    </row>
    <row r="25" spans="2:7" x14ac:dyDescent="0.45">
      <c r="B25" t="s">
        <v>13</v>
      </c>
      <c r="C25" t="s">
        <v>9</v>
      </c>
      <c r="D25" s="37">
        <v>44020</v>
      </c>
      <c r="E25" s="38">
        <v>16000</v>
      </c>
      <c r="F25">
        <v>30</v>
      </c>
      <c r="G25" s="38">
        <v>480000</v>
      </c>
    </row>
    <row r="26" spans="2:7" x14ac:dyDescent="0.45">
      <c r="B26" t="s">
        <v>17</v>
      </c>
      <c r="C26" t="s">
        <v>14</v>
      </c>
      <c r="D26" s="37">
        <v>44023</v>
      </c>
      <c r="E26" s="38">
        <v>43000</v>
      </c>
      <c r="F26">
        <v>4</v>
      </c>
      <c r="G26" s="38">
        <v>172000</v>
      </c>
    </row>
    <row r="27" spans="2:7" x14ac:dyDescent="0.45">
      <c r="B27" t="s">
        <v>8</v>
      </c>
      <c r="C27" t="s">
        <v>7</v>
      </c>
      <c r="D27" s="37">
        <v>44027</v>
      </c>
      <c r="E27" s="38">
        <v>15000</v>
      </c>
      <c r="F27">
        <v>19</v>
      </c>
      <c r="G27" s="38">
        <v>285000</v>
      </c>
    </row>
    <row r="28" spans="2:7" x14ac:dyDescent="0.45">
      <c r="B28" t="s">
        <v>16</v>
      </c>
      <c r="C28" t="s">
        <v>11</v>
      </c>
      <c r="D28" s="37">
        <v>44057</v>
      </c>
      <c r="E28" s="38">
        <v>19900</v>
      </c>
      <c r="F28">
        <v>5</v>
      </c>
      <c r="G28" s="38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3" workbookViewId="0">
      <selection activeCell="H35" sqref="H35"/>
    </sheetView>
  </sheetViews>
  <sheetFormatPr defaultRowHeight="17" x14ac:dyDescent="0.45"/>
  <cols>
    <col min="1" max="1" width="16.5" bestFit="1" customWidth="1"/>
    <col min="2" max="2" width="10" customWidth="1"/>
  </cols>
  <sheetData>
    <row r="1" spans="1:4" x14ac:dyDescent="0.45">
      <c r="A1" t="s">
        <v>33</v>
      </c>
    </row>
    <row r="3" spans="1:4" x14ac:dyDescent="0.45">
      <c r="A3" s="3" t="s">
        <v>3</v>
      </c>
      <c r="B3" s="3" t="s">
        <v>34</v>
      </c>
      <c r="C3" s="3" t="s">
        <v>35</v>
      </c>
      <c r="D3" s="3" t="s">
        <v>36</v>
      </c>
    </row>
    <row r="4" spans="1:4" x14ac:dyDescent="0.45">
      <c r="A4" s="3" t="s">
        <v>15</v>
      </c>
      <c r="B4" s="4">
        <v>1250</v>
      </c>
      <c r="C4" s="4">
        <v>1250</v>
      </c>
      <c r="D4" s="4">
        <v>5420</v>
      </c>
    </row>
    <row r="5" spans="1:4" x14ac:dyDescent="0.45">
      <c r="A5" s="3" t="s">
        <v>16</v>
      </c>
      <c r="B5" s="4">
        <v>2543</v>
      </c>
      <c r="C5" s="4">
        <v>251</v>
      </c>
      <c r="D5" s="4">
        <v>2541</v>
      </c>
    </row>
    <row r="6" spans="1:4" x14ac:dyDescent="0.45">
      <c r="A6" s="3" t="s">
        <v>17</v>
      </c>
      <c r="B6" s="4">
        <v>1251</v>
      </c>
      <c r="C6" s="4">
        <v>3541</v>
      </c>
      <c r="D6" s="4">
        <v>5235</v>
      </c>
    </row>
    <row r="7" spans="1:4" x14ac:dyDescent="0.45">
      <c r="A7" s="3" t="s">
        <v>18</v>
      </c>
      <c r="B7" s="4">
        <v>2543</v>
      </c>
      <c r="C7" s="4">
        <v>2541</v>
      </c>
      <c r="D7" s="4">
        <v>2152</v>
      </c>
    </row>
    <row r="8" spans="1:4" x14ac:dyDescent="0.45">
      <c r="A8" s="3" t="s">
        <v>8</v>
      </c>
      <c r="B8" s="4">
        <v>1245</v>
      </c>
      <c r="C8" s="4">
        <v>2354</v>
      </c>
      <c r="D8" s="4">
        <v>5254</v>
      </c>
    </row>
    <row r="9" spans="1:4" x14ac:dyDescent="0.45">
      <c r="A9" s="3" t="s">
        <v>10</v>
      </c>
      <c r="B9" s="4">
        <v>2515</v>
      </c>
      <c r="C9" s="4">
        <v>2510</v>
      </c>
      <c r="D9" s="4">
        <v>1442</v>
      </c>
    </row>
    <row r="10" spans="1:4" x14ac:dyDescent="0.45">
      <c r="A10" s="3" t="s">
        <v>12</v>
      </c>
      <c r="B10" s="4">
        <v>5212</v>
      </c>
      <c r="C10" s="4">
        <v>2358</v>
      </c>
      <c r="D10" s="4">
        <v>2541</v>
      </c>
    </row>
    <row r="11" spans="1:4" x14ac:dyDescent="0.45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C25" sqref="C25"/>
    </sheetView>
  </sheetViews>
  <sheetFormatPr defaultRowHeight="17" x14ac:dyDescent="0.45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 x14ac:dyDescent="0.45">
      <c r="A1" s="15"/>
      <c r="B1" s="15"/>
      <c r="C1" s="15"/>
      <c r="D1" s="15"/>
      <c r="E1" s="15"/>
    </row>
    <row r="2" spans="1:5" ht="17.5" thickBot="1" x14ac:dyDescent="0.5">
      <c r="A2" s="15"/>
      <c r="B2" t="s">
        <v>0</v>
      </c>
    </row>
    <row r="3" spans="1:5" x14ac:dyDescent="0.45">
      <c r="A3" s="15"/>
      <c r="B3" s="6" t="s">
        <v>3</v>
      </c>
      <c r="C3" s="7" t="s">
        <v>4</v>
      </c>
      <c r="D3" s="7" t="s">
        <v>5</v>
      </c>
      <c r="E3" s="8" t="s">
        <v>6</v>
      </c>
    </row>
    <row r="4" spans="1:5" x14ac:dyDescent="0.45">
      <c r="A4" s="15"/>
      <c r="B4" s="9" t="s">
        <v>15</v>
      </c>
      <c r="C4" s="18">
        <v>35000</v>
      </c>
      <c r="D4" s="40">
        <v>100</v>
      </c>
      <c r="E4" s="19">
        <f t="shared" ref="E4:E11" si="0">C4*D4</f>
        <v>3500000</v>
      </c>
    </row>
    <row r="5" spans="1:5" x14ac:dyDescent="0.45">
      <c r="A5" s="15"/>
      <c r="B5" s="9" t="s">
        <v>8</v>
      </c>
      <c r="C5" s="18">
        <v>15000</v>
      </c>
      <c r="D5" s="40">
        <v>35</v>
      </c>
      <c r="E5" s="19">
        <f t="shared" si="0"/>
        <v>525000</v>
      </c>
    </row>
    <row r="6" spans="1:5" x14ac:dyDescent="0.45">
      <c r="A6" s="15"/>
      <c r="B6" s="9" t="s">
        <v>17</v>
      </c>
      <c r="C6" s="18">
        <v>43000</v>
      </c>
      <c r="D6" s="40">
        <v>89</v>
      </c>
      <c r="E6" s="19">
        <f t="shared" si="0"/>
        <v>3827000</v>
      </c>
    </row>
    <row r="7" spans="1:5" x14ac:dyDescent="0.45">
      <c r="A7" s="15"/>
      <c r="B7" s="9" t="s">
        <v>18</v>
      </c>
      <c r="C7" s="18">
        <v>21000</v>
      </c>
      <c r="D7" s="40">
        <v>120</v>
      </c>
      <c r="E7" s="19">
        <f t="shared" si="0"/>
        <v>2520000</v>
      </c>
    </row>
    <row r="8" spans="1:5" x14ac:dyDescent="0.45">
      <c r="A8" s="15"/>
      <c r="B8" s="9" t="s">
        <v>12</v>
      </c>
      <c r="C8" s="18">
        <v>31000</v>
      </c>
      <c r="D8" s="40">
        <v>75</v>
      </c>
      <c r="E8" s="19">
        <f t="shared" si="0"/>
        <v>2325000</v>
      </c>
    </row>
    <row r="9" spans="1:5" x14ac:dyDescent="0.45">
      <c r="A9" s="15"/>
      <c r="B9" s="9" t="s">
        <v>16</v>
      </c>
      <c r="C9" s="18">
        <v>19900</v>
      </c>
      <c r="D9" s="40">
        <v>30</v>
      </c>
      <c r="E9" s="19">
        <f t="shared" si="0"/>
        <v>597000</v>
      </c>
    </row>
    <row r="10" spans="1:5" x14ac:dyDescent="0.45">
      <c r="A10" s="15"/>
      <c r="B10" s="9" t="s">
        <v>13</v>
      </c>
      <c r="C10" s="18">
        <v>16000</v>
      </c>
      <c r="D10" s="40">
        <v>59</v>
      </c>
      <c r="E10" s="19">
        <f t="shared" si="0"/>
        <v>944000</v>
      </c>
    </row>
    <row r="11" spans="1:5" ht="17.5" thickBot="1" x14ac:dyDescent="0.5">
      <c r="A11" s="15"/>
      <c r="B11" s="11" t="s">
        <v>10</v>
      </c>
      <c r="C11" s="20">
        <v>23000</v>
      </c>
      <c r="D11" s="41">
        <v>80</v>
      </c>
      <c r="E11" s="21">
        <f t="shared" si="0"/>
        <v>1840000</v>
      </c>
    </row>
    <row r="12" spans="1:5" x14ac:dyDescent="0.45">
      <c r="A12" s="15"/>
      <c r="B12" s="15"/>
      <c r="C12" s="15"/>
      <c r="D12" s="15"/>
      <c r="E12" s="15"/>
    </row>
    <row r="13" spans="1:5" x14ac:dyDescent="0.45">
      <c r="A13" s="15"/>
      <c r="B13" s="15"/>
      <c r="C13" s="15"/>
      <c r="D13" s="15"/>
      <c r="E13" s="15"/>
    </row>
    <row r="14" spans="1:5" x14ac:dyDescent="0.45">
      <c r="A14" s="15"/>
      <c r="B14" s="15"/>
      <c r="C14" s="15"/>
      <c r="D14" s="15"/>
      <c r="E14" s="15"/>
    </row>
    <row r="15" spans="1:5" x14ac:dyDescent="0.45">
      <c r="A15" s="15"/>
      <c r="B15" s="15"/>
      <c r="C15" s="15"/>
      <c r="D15" s="15"/>
      <c r="E15" s="15"/>
    </row>
    <row r="16" spans="1:5" x14ac:dyDescent="0.45">
      <c r="A16" s="15"/>
      <c r="B16" s="15"/>
      <c r="C16" s="15"/>
      <c r="D16" s="15"/>
      <c r="E16" s="15"/>
    </row>
    <row r="17" spans="1:5" x14ac:dyDescent="0.45">
      <c r="A17" s="15"/>
      <c r="B17" s="15"/>
      <c r="C17" s="15"/>
      <c r="D17" s="15"/>
      <c r="E17" s="15"/>
    </row>
    <row r="18" spans="1:5" x14ac:dyDescent="0.45">
      <c r="A18" s="15"/>
      <c r="B18" s="15"/>
      <c r="C18" s="15"/>
      <c r="D18" s="15"/>
      <c r="E18" s="15"/>
    </row>
    <row r="19" spans="1:5" x14ac:dyDescent="0.45">
      <c r="A19" s="15"/>
      <c r="B19" s="15"/>
      <c r="C19" s="15"/>
      <c r="D19" s="15"/>
      <c r="E19" s="15"/>
    </row>
    <row r="20" spans="1:5" x14ac:dyDescent="0.45">
      <c r="A20" s="15"/>
      <c r="B20" s="15"/>
      <c r="C20" s="15"/>
      <c r="D20" s="15"/>
      <c r="E20" s="15"/>
    </row>
    <row r="21" spans="1:5" x14ac:dyDescent="0.45">
      <c r="A21" s="15"/>
      <c r="B21" s="15"/>
      <c r="C21" s="15"/>
      <c r="D21" s="15"/>
      <c r="E21" s="15"/>
    </row>
    <row r="22" spans="1:5" x14ac:dyDescent="0.45">
      <c r="A22" s="15"/>
      <c r="B22" s="15"/>
      <c r="C22" s="15"/>
      <c r="D22" s="15"/>
      <c r="E22" s="15"/>
    </row>
    <row r="23" spans="1:5" x14ac:dyDescent="0.45">
      <c r="A23" s="15"/>
      <c r="B23" s="15"/>
      <c r="C23" s="15"/>
      <c r="D23" s="15"/>
      <c r="E23" s="15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K15" sqref="K15"/>
    </sheetView>
  </sheetViews>
  <sheetFormatPr defaultRowHeight="17" x14ac:dyDescent="0.45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 x14ac:dyDescent="0.45">
      <c r="C1" t="s">
        <v>0</v>
      </c>
      <c r="D1" s="22" t="s">
        <v>37</v>
      </c>
    </row>
    <row r="4" spans="3:13" x14ac:dyDescent="0.45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 x14ac:dyDescent="0.45">
      <c r="C5" s="23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 x14ac:dyDescent="0.45">
      <c r="C6" s="23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 x14ac:dyDescent="0.45">
      <c r="C7" s="23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 x14ac:dyDescent="0.45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 x14ac:dyDescent="0.45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 x14ac:dyDescent="0.45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 x14ac:dyDescent="0.45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 x14ac:dyDescent="0.45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 x14ac:dyDescent="0.45">
      <c r="C13" s="10"/>
      <c r="D13" s="10"/>
      <c r="E13" s="10"/>
      <c r="F13" s="10"/>
      <c r="G13" s="10"/>
      <c r="H13" s="10"/>
      <c r="I13" s="10"/>
    </row>
    <row r="14" spans="3:13" x14ac:dyDescent="0.45">
      <c r="C14" s="10"/>
      <c r="D14" s="10"/>
      <c r="E14" s="10"/>
      <c r="F14" s="10"/>
      <c r="G14" s="10"/>
      <c r="H14" s="10"/>
      <c r="I14" s="10"/>
    </row>
    <row r="15" spans="3:13" x14ac:dyDescent="0.45">
      <c r="C15" s="10"/>
      <c r="D15" s="10"/>
      <c r="E15" s="10"/>
      <c r="F15" s="10"/>
      <c r="G15" s="10"/>
      <c r="H15" s="10"/>
      <c r="I15" s="10"/>
    </row>
    <row r="16" spans="3:13" x14ac:dyDescent="0.45">
      <c r="C16" s="10"/>
      <c r="D16" s="10"/>
      <c r="E16" s="10"/>
      <c r="F16" s="10"/>
      <c r="G16" s="10"/>
      <c r="H16" s="10"/>
      <c r="I16" s="10"/>
    </row>
    <row r="17" spans="3:9" x14ac:dyDescent="0.45">
      <c r="C17" s="10"/>
      <c r="D17" s="10"/>
      <c r="E17" s="10"/>
      <c r="F17" s="10"/>
      <c r="G17" s="10"/>
      <c r="H17" s="10"/>
      <c r="I17" s="10"/>
    </row>
    <row r="18" spans="3:9" x14ac:dyDescent="0.45">
      <c r="C18" s="10"/>
      <c r="D18" s="10"/>
      <c r="E18" s="10"/>
      <c r="F18" s="10"/>
      <c r="G18" s="10"/>
      <c r="H18" s="10"/>
      <c r="I18" s="10"/>
    </row>
    <row r="19" spans="3:9" x14ac:dyDescent="0.45">
      <c r="C19" s="10"/>
      <c r="D19" s="10"/>
      <c r="E19" s="10"/>
      <c r="F19" s="10"/>
      <c r="G19" s="10"/>
      <c r="H19" s="10"/>
      <c r="I19" s="10"/>
    </row>
    <row r="20" spans="3:9" x14ac:dyDescent="0.45">
      <c r="C20" s="10"/>
      <c r="D20" s="10"/>
      <c r="E20" s="10"/>
      <c r="F20" s="10"/>
      <c r="G20" s="10"/>
      <c r="H20" s="10"/>
      <c r="I20" s="10"/>
    </row>
    <row r="21" spans="3:9" x14ac:dyDescent="0.45">
      <c r="C21" s="10"/>
      <c r="D21" s="10"/>
      <c r="E21" s="10"/>
      <c r="F21" s="10"/>
      <c r="G21" s="10"/>
      <c r="H21" s="10"/>
      <c r="I21" s="10"/>
    </row>
    <row r="22" spans="3:9" x14ac:dyDescent="0.45">
      <c r="C22" s="10"/>
      <c r="D22" s="10"/>
      <c r="E22" s="10"/>
      <c r="F22" s="10"/>
      <c r="G22" s="10"/>
      <c r="H22" s="10"/>
      <c r="I22" s="10"/>
    </row>
    <row r="23" spans="3:9" x14ac:dyDescent="0.45">
      <c r="C23" s="10"/>
      <c r="D23" s="10"/>
      <c r="E23" s="10"/>
      <c r="F23" s="10"/>
      <c r="G23" s="10"/>
      <c r="H23" s="10"/>
      <c r="I23" s="10"/>
    </row>
    <row r="24" spans="3:9" x14ac:dyDescent="0.45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효성 김</cp:lastModifiedBy>
  <dcterms:created xsi:type="dcterms:W3CDTF">2023-08-09T00:13:15Z</dcterms:created>
  <dcterms:modified xsi:type="dcterms:W3CDTF">2025-02-04T13:28:34Z</dcterms:modified>
</cp:coreProperties>
</file>