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4회\"/>
    </mc:Choice>
  </mc:AlternateContent>
  <xr:revisionPtr revIDLastSave="0" documentId="13_ncr:1_{76759EBC-B7B2-4F4B-B55F-75005AFD3DAC}" xr6:coauthVersionLast="47" xr6:coauthVersionMax="47" xr10:uidLastSave="{00000000-0000-0000-0000-000000000000}"/>
  <bookViews>
    <workbookView xWindow="-108" yWindow="-108" windowWidth="23256" windowHeight="12456" tabRatio="721" firstSheet="2" activeTab="5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_FilterDatabase" localSheetId="4" hidden="1">'분석작업-2'!$B$3:$I$13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9" i="3" a="1"/>
  <c r="G13" i="3" a="1"/>
  <c r="G17" i="3" a="1"/>
  <c r="G21" i="3" a="1"/>
  <c r="G7" i="3" a="1"/>
  <c r="G23" i="3" a="1"/>
  <c r="G5" i="3" a="1"/>
  <c r="G25" i="3" a="1"/>
  <c r="G19" i="3" a="1"/>
  <c r="G6" i="3" a="1"/>
  <c r="G10" i="3" a="1"/>
  <c r="G14" i="3" a="1"/>
  <c r="G18" i="3" a="1"/>
  <c r="G22" i="3" a="1"/>
  <c r="G11" i="3" a="1"/>
  <c r="G4" i="3" a="1"/>
  <c r="G8" i="3" a="1"/>
  <c r="G12" i="3" a="1"/>
  <c r="G16" i="3" a="1"/>
  <c r="G20" i="3" a="1"/>
  <c r="G24" i="3" a="1"/>
  <c r="G15" i="3" a="1"/>
  <c r="G3" i="3" a="1"/>
  <c r="G15" i="3" l="1"/>
  <c r="G24" i="3"/>
  <c r="G20" i="3"/>
  <c r="G16" i="3"/>
  <c r="G12" i="3"/>
  <c r="G8" i="3"/>
  <c r="G4" i="3"/>
  <c r="G11" i="3"/>
  <c r="G22" i="3"/>
  <c r="G18" i="3"/>
  <c r="G14" i="3"/>
  <c r="G10" i="3"/>
  <c r="G6" i="3"/>
  <c r="G19" i="3"/>
  <c r="G25" i="3"/>
  <c r="G5" i="3"/>
  <c r="G23" i="3"/>
  <c r="G7" i="3"/>
  <c r="G21" i="3"/>
  <c r="G17" i="3"/>
  <c r="G13" i="3"/>
  <c r="G9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97CD97FD-A5E3-47DA-B87E-2C933A54C161}" keepAlive="1" name="쿼리 - 수출입현황" description="통합 문서의 '수출입현황' 쿼리에 대한 연결입니다." type="5" refreshedVersion="8" background="1" saveData="1">
    <dbPr connection="Provider=Microsoft.Mashup.OleDb.1;Data Source=$Workbook$;Location=수출입현황;Extended Properties=&quot;&quot;" command="SELECT * FROM [수출입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<sst xmlns="http://schemas.openxmlformats.org/spreadsheetml/2006/main" count="473" uniqueCount="198">
  <si>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</si>
  <si>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</si>
  <si>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</si>
  <si>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</si>
  <si>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</si>
  <si>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</si>
  <si>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</si>
  <si>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</si>
  <si>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</si>
  <si>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</si>
  <si>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</si>
  <si>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</si>
  <si>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</si>
  <si>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</si>
  <si>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</si>
  <si>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</si>
  <si>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</si>
  <si>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</si>
  <si>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</si>
  <si>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</si>
  <si>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</si>
  <si>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</si>
  <si>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</si>
  <si>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</si>
  <si>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</si>
  <si>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</si>
  <si>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</si>
  <si>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</si>
  <si>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</si>
  <si>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</si>
  <si>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</si>
  <si>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</si>
  <si>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</si>
  <si>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</si>
  <si>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</si>
  <si>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</si>
  <si>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</si>
  <si>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</si>
  <si>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</si>
  <si>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</si>
  <si>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</si>
  <si>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</si>
  <si>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</si>
  <si>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</si>
  <si>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</si>
  <si>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</si>
  <si>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</si>
  <si>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</si>
  <si>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</si>
  <si>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</si>
  <si>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</si>
  <si>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</si>
  <si>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</si>
  <si>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</si>
  <si>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</si>
  <si>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</si>
  <si>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</si>
  <si>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</si>
  <si>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</si>
  <si>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</si>
  <si>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</si>
  <si>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</si>
  <si>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</si>
  <si>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</si>
  <si>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</si>
  <si>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</si>
  <si>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</si>
  <si>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</si>
  <si>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</si>
  <si>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</si>
  <si>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</si>
  <si>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</si>
  <si>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</si>
  <si>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</si>
  <si>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</si>
  <si>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</si>
  <si>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</si>
  <si>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</si>
  <si>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</si>
  <si>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</si>
  <si>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</si>
  <si>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</si>
  <si>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</si>
  <si>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</si>
  <si>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</si>
  <si>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</si>
  <si>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</si>
  <si>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</si>
  <si>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</si>
  <si>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</si>
  <si>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</si>
  <si>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</si>
  <si>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</si>
  <si>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</si>
  <si>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</si>
  <si>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</si>
  <si>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</si>
  <si>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</si>
  <si>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</si>
  <si>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</si>
  <si>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</si>
  <si>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</si>
  <si>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</si>
  <si>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</si>
  <si>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</si>
  <si>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</si>
  <si>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</si>
  <si>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</si>
  <si>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</si>
  <si>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</si>
  <si>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</si>
  <si>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</si>
  <si>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</si>
  <si>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</si>
  <si>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</si>
  <si>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</si>
  <si>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</si>
  <si>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</si>
  <si>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</si>
  <si>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</si>
  <si>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</si>
  <si>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</si>
  <si>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</si>
  <si>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</si>
  <si>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</si>
  <si>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</si>
  <si>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</si>
  <si>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</si>
  <si>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</si>
  <si>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</si>
  <si>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</si>
  <si>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</si>
  <si>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</si>
  <si>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</si>
  <si>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</si>
  <si>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</si>
  <si>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</si>
  <si>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</si>
  <si>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</si>
  <si>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</si>
  <si>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</si>
  <si>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</si>
  <si>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</si>
  <si>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</si>
  <si>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</si>
  <si>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</si>
  <si>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</si>
  <si>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</si>
  <si>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</si>
  <si>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</si>
  <si>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</si>
  <si>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</si>
  <si>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</si>
  <si>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</si>
  <si>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</si>
  <si>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</si>
  <si>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</si>
  <si>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</si>
  <si>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</si>
  <si>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</si>
  <si>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</si>
  <si>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</si>
  <si>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</si>
  <si>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</si>
  <si>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</si>
  <si>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</si>
  <si>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</si>
  <si>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</si>
  <si>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</si>
  <si>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</si>
  <si>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</si>
  <si>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</si>
  <si>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</si>
  <si>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</si>
  <si>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</si>
  <si>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구분</t>
  </si>
  <si>
    <t>날짜</t>
  </si>
  <si>
    <t>수출금액</t>
  </si>
  <si>
    <t>2024.10</t>
  </si>
  <si>
    <t>2024.11</t>
  </si>
  <si>
    <t>2024.12</t>
  </si>
  <si>
    <t>2025.01</t>
  </si>
  <si>
    <t>2025.02</t>
  </si>
  <si>
    <t>2025.03</t>
  </si>
  <si>
    <t>수입금액</t>
  </si>
  <si>
    <t>무역수지</t>
  </si>
  <si>
    <t>총합계</t>
  </si>
  <si>
    <t>평균 : 금액</t>
  </si>
  <si>
    <t>날짜2</t>
  </si>
  <si>
    <t>2024.10 요약</t>
  </si>
  <si>
    <t>2024.11 요약</t>
  </si>
  <si>
    <t>2024.12 요약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</si>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</sst>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9" fontId="5" fillId="0" borderId="0" xfId="0" applyNumberFormat="1" applyFon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3</xdr:row>
      <xdr:rowOff>0</xdr:rowOff>
    </xdr:from>
    <xdr:to>
      <xdr:col>9</xdr:col>
      <xdr:colOff>15240</xdr:colOff>
      <xdr:row>5</xdr:row>
      <xdr:rowOff>7620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530F739-7C61-C9CE-4F53-37448C54E04B}"/>
            </a:ext>
          </a:extLst>
        </xdr:cNvPr>
        <xdr:cNvSpPr/>
      </xdr:nvSpPr>
      <xdr:spPr>
        <a:xfrm>
          <a:off x="5135880" y="662940"/>
          <a:ext cx="861060" cy="4495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137160</xdr:colOff>
      <xdr:row>5</xdr:row>
      <xdr:rowOff>213360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45A07B62-BA5C-10B4-98E0-2B485C74699C}"/>
            </a:ext>
          </a:extLst>
        </xdr:cNvPr>
        <xdr:cNvSpPr/>
      </xdr:nvSpPr>
      <xdr:spPr>
        <a:xfrm>
          <a:off x="5135880" y="1318260"/>
          <a:ext cx="845820" cy="4495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670559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15240</xdr:colOff>
          <xdr:row>2</xdr:row>
          <xdr:rowOff>205740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8.0591712963" createdVersion="8" refreshedVersion="8" minRefreshableVersion="3" recordCount="180" xr:uid="{FD8C1E80-9C88-4B97-B55C-A68558BF4F79}">
  <cacheSource type="worksheet">
    <worksheetSource name="수출입현황"/>
  </cacheSource>
  <cacheFields count="4">
    <cacheField name="구분" numFmtId="0">
      <sharedItems count="3">
        <s v="수출금액"/>
        <s v="수입금액"/>
        <s v="무역수지"/>
      </sharedItems>
    </cacheField>
    <cacheField name="날짜" numFmtId="0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>
      <sharedItems containsSemiMixedTypes="0" containsString="0" containsNumber="1" containsInteger="1" minValue="-2408985" maxValue="12513916" count="180">
        <n v="12172811"/>
        <n v="11290362"/>
        <n v="11772793"/>
        <n v="9208917"/>
        <n v="9513879"/>
        <n v="10080803"/>
        <n v="12513916"/>
        <n v="11445747"/>
        <n v="12382340"/>
        <n v="11201708"/>
        <n v="9478615"/>
        <n v="11374490"/>
        <n v="-341105"/>
        <n v="-155385"/>
        <n v="-609547"/>
        <n v="-1992791"/>
        <n v="35264"/>
        <n v="-1293686"/>
        <n v="10394328"/>
        <n v="10370481"/>
        <n v="11893820"/>
        <n v="9289994"/>
        <n v="9909412"/>
        <n v="11132847"/>
        <n v="5968731"/>
        <n v="5438200"/>
        <n v="5476550"/>
        <n v="5830592"/>
        <n v="5733172"/>
        <n v="5387450"/>
        <n v="4425598"/>
        <n v="4932281"/>
        <n v="6417271"/>
        <n v="3459402"/>
        <n v="4176241"/>
        <n v="5745397"/>
        <n v="2423573"/>
        <n v="2491515"/>
        <n v="2644228"/>
        <n v="2365193"/>
        <n v="2262340"/>
        <n v="2168504"/>
        <n v="4378339"/>
        <n v="3991867"/>
        <n v="4476095"/>
        <n v="3584691"/>
        <n v="4193627"/>
        <n v="4577489"/>
        <n v="-1954765"/>
        <n v="-1500352"/>
        <n v="-1831867"/>
        <n v="-1219497"/>
        <n v="-1931287"/>
        <n v="-2408985"/>
        <n v="3528893"/>
        <n v="3253132"/>
        <n v="4335694"/>
        <n v="2437989"/>
        <n v="2749831"/>
        <n v="3824222"/>
        <n v="2680327"/>
        <n v="2821020"/>
        <n v="2911032"/>
        <n v="2227293"/>
        <n v="2396094"/>
        <n v="2912400"/>
        <n v="848566"/>
        <n v="432112"/>
        <n v="1424661"/>
        <n v="210696"/>
        <n v="353738"/>
        <n v="911822"/>
        <n v="1397107"/>
        <n v="1565073"/>
        <n v="1747126"/>
        <n v="1160423"/>
        <n v="1632537"/>
        <n v="1892321"/>
        <n v="1057251"/>
        <n v="732737"/>
        <n v="1048732"/>
        <n v="1022635"/>
        <n v="870432"/>
        <n v="940272"/>
        <n v="339856"/>
        <n v="832336"/>
        <n v="698395"/>
        <n v="137788"/>
        <n v="762105"/>
        <n v="952049"/>
        <n v="710472"/>
        <n v="616667"/>
        <n v="612736"/>
        <n v="776946"/>
        <n v="838368"/>
        <n v="894995"/>
        <n v="1938986"/>
        <n v="1626791"/>
        <n v="1976129"/>
        <n v="1388115"/>
        <n v="1658136"/>
        <n v="1832326"/>
        <n v="-1228514"/>
        <n v="-1010124"/>
        <n v="-1363393"/>
        <n v="-611169"/>
        <n v="-819768"/>
        <n v="-937331"/>
        <n v="1074930"/>
        <n v="1204183"/>
        <n v="1153689"/>
        <n v="909452"/>
        <n v="995462"/>
        <n v="908530"/>
        <n v="2609694"/>
        <n v="2386134"/>
        <n v="2288927"/>
        <n v="2871490"/>
        <n v="2327094"/>
        <n v="2536446"/>
        <n v="-1534763"/>
        <n v="-1181951"/>
        <n v="-1135239"/>
        <n v="-1962038"/>
        <n v="-1331632"/>
        <n v="-1627917"/>
        <n v="668609"/>
        <n v="492372"/>
        <n v="491197"/>
        <n v="556979"/>
        <n v="481855"/>
        <n v="504710"/>
        <n v="331396"/>
        <n v="305740"/>
        <n v="397433"/>
        <n v="332329"/>
        <n v="357584"/>
        <n v="370379"/>
        <n v="337213"/>
        <n v="186631"/>
        <n v="93764"/>
        <n v="224650"/>
        <n v="124270"/>
        <n v="134331"/>
        <n v="913564"/>
        <n v="702083"/>
        <n v="865952"/>
        <n v="734962"/>
        <n v="817497"/>
        <n v="895412"/>
        <n v="557349"/>
        <n v="547839"/>
        <n v="493383"/>
        <n v="533496"/>
        <n v="439742"/>
        <n v="528964"/>
        <n v="356214"/>
        <n v="154243"/>
        <n v="372568"/>
        <n v="201466"/>
        <n v="377754"/>
        <n v="366448"/>
        <n v="306748"/>
        <n v="736866"/>
        <n v="515079"/>
        <n v="476369"/>
        <n v="291121"/>
        <n v="480237"/>
        <n v="649011"/>
        <n v="624989"/>
        <n v="1148633"/>
        <n v="482445"/>
        <n v="816210"/>
        <n v="664846"/>
        <n v="-342264"/>
        <n v="111878"/>
        <n v="-633554"/>
        <n v="-6076"/>
        <n v="-525089"/>
        <n v="-184608"/>
      </sharedItems>
    </cacheField>
    <cacheField name="날짜2" numFmtId="0" databaseField="0">
      <fieldGroup base="1">
        <discretePr count="6">
          <x v="1"/>
          <x v="1"/>
          <x v="1"/>
          <x v="0"/>
          <x v="0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x v="0"/>
  </r>
  <r>
    <x v="0"/>
    <x v="1"/>
    <x v="1"/>
  </r>
  <r>
    <x v="0"/>
    <x v="2"/>
    <x v="2"/>
  </r>
  <r>
    <x v="0"/>
    <x v="3"/>
    <x v="3"/>
  </r>
  <r>
    <x v="0"/>
    <x v="4"/>
    <x v="4"/>
  </r>
  <r>
    <x v="0"/>
    <x v="5"/>
    <x v="5"/>
  </r>
  <r>
    <x v="1"/>
    <x v="0"/>
    <x v="6"/>
  </r>
  <r>
    <x v="1"/>
    <x v="1"/>
    <x v="7"/>
  </r>
  <r>
    <x v="1"/>
    <x v="2"/>
    <x v="8"/>
  </r>
  <r>
    <x v="1"/>
    <x v="3"/>
    <x v="9"/>
  </r>
  <r>
    <x v="1"/>
    <x v="4"/>
    <x v="10"/>
  </r>
  <r>
    <x v="1"/>
    <x v="5"/>
    <x v="11"/>
  </r>
  <r>
    <x v="2"/>
    <x v="0"/>
    <x v="12"/>
  </r>
  <r>
    <x v="2"/>
    <x v="1"/>
    <x v="13"/>
  </r>
  <r>
    <x v="2"/>
    <x v="2"/>
    <x v="14"/>
  </r>
  <r>
    <x v="2"/>
    <x v="3"/>
    <x v="15"/>
  </r>
  <r>
    <x v="2"/>
    <x v="4"/>
    <x v="16"/>
  </r>
  <r>
    <x v="2"/>
    <x v="5"/>
    <x v="17"/>
  </r>
  <r>
    <x v="0"/>
    <x v="0"/>
    <x v="18"/>
  </r>
  <r>
    <x v="0"/>
    <x v="1"/>
    <x v="19"/>
  </r>
  <r>
    <x v="0"/>
    <x v="2"/>
    <x v="20"/>
  </r>
  <r>
    <x v="0"/>
    <x v="3"/>
    <x v="21"/>
  </r>
  <r>
    <x v="0"/>
    <x v="4"/>
    <x v="22"/>
  </r>
  <r>
    <x v="0"/>
    <x v="5"/>
    <x v="23"/>
  </r>
  <r>
    <x v="1"/>
    <x v="0"/>
    <x v="24"/>
  </r>
  <r>
    <x v="1"/>
    <x v="1"/>
    <x v="25"/>
  </r>
  <r>
    <x v="1"/>
    <x v="2"/>
    <x v="26"/>
  </r>
  <r>
    <x v="1"/>
    <x v="3"/>
    <x v="27"/>
  </r>
  <r>
    <x v="1"/>
    <x v="4"/>
    <x v="28"/>
  </r>
  <r>
    <x v="1"/>
    <x v="5"/>
    <x v="29"/>
  </r>
  <r>
    <x v="2"/>
    <x v="0"/>
    <x v="30"/>
  </r>
  <r>
    <x v="2"/>
    <x v="1"/>
    <x v="31"/>
  </r>
  <r>
    <x v="2"/>
    <x v="2"/>
    <x v="32"/>
  </r>
  <r>
    <x v="2"/>
    <x v="3"/>
    <x v="33"/>
  </r>
  <r>
    <x v="2"/>
    <x v="4"/>
    <x v="34"/>
  </r>
  <r>
    <x v="2"/>
    <x v="5"/>
    <x v="35"/>
  </r>
  <r>
    <x v="0"/>
    <x v="0"/>
    <x v="36"/>
  </r>
  <r>
    <x v="0"/>
    <x v="1"/>
    <x v="37"/>
  </r>
  <r>
    <x v="0"/>
    <x v="2"/>
    <x v="38"/>
  </r>
  <r>
    <x v="0"/>
    <x v="3"/>
    <x v="39"/>
  </r>
  <r>
    <x v="0"/>
    <x v="4"/>
    <x v="40"/>
  </r>
  <r>
    <x v="0"/>
    <x v="5"/>
    <x v="41"/>
  </r>
  <r>
    <x v="1"/>
    <x v="0"/>
    <x v="42"/>
  </r>
  <r>
    <x v="1"/>
    <x v="1"/>
    <x v="43"/>
  </r>
  <r>
    <x v="1"/>
    <x v="2"/>
    <x v="44"/>
  </r>
  <r>
    <x v="1"/>
    <x v="3"/>
    <x v="45"/>
  </r>
  <r>
    <x v="1"/>
    <x v="4"/>
    <x v="46"/>
  </r>
  <r>
    <x v="1"/>
    <x v="5"/>
    <x v="47"/>
  </r>
  <r>
    <x v="2"/>
    <x v="0"/>
    <x v="48"/>
  </r>
  <r>
    <x v="2"/>
    <x v="1"/>
    <x v="49"/>
  </r>
  <r>
    <x v="2"/>
    <x v="2"/>
    <x v="50"/>
  </r>
  <r>
    <x v="2"/>
    <x v="3"/>
    <x v="51"/>
  </r>
  <r>
    <x v="2"/>
    <x v="4"/>
    <x v="52"/>
  </r>
  <r>
    <x v="2"/>
    <x v="5"/>
    <x v="53"/>
  </r>
  <r>
    <x v="0"/>
    <x v="0"/>
    <x v="54"/>
  </r>
  <r>
    <x v="0"/>
    <x v="1"/>
    <x v="55"/>
  </r>
  <r>
    <x v="0"/>
    <x v="2"/>
    <x v="56"/>
  </r>
  <r>
    <x v="0"/>
    <x v="3"/>
    <x v="57"/>
  </r>
  <r>
    <x v="0"/>
    <x v="4"/>
    <x v="58"/>
  </r>
  <r>
    <x v="0"/>
    <x v="5"/>
    <x v="59"/>
  </r>
  <r>
    <x v="1"/>
    <x v="0"/>
    <x v="60"/>
  </r>
  <r>
    <x v="1"/>
    <x v="1"/>
    <x v="61"/>
  </r>
  <r>
    <x v="1"/>
    <x v="2"/>
    <x v="62"/>
  </r>
  <r>
    <x v="1"/>
    <x v="3"/>
    <x v="63"/>
  </r>
  <r>
    <x v="1"/>
    <x v="4"/>
    <x v="64"/>
  </r>
  <r>
    <x v="1"/>
    <x v="5"/>
    <x v="65"/>
  </r>
  <r>
    <x v="2"/>
    <x v="0"/>
    <x v="66"/>
  </r>
  <r>
    <x v="2"/>
    <x v="1"/>
    <x v="67"/>
  </r>
  <r>
    <x v="2"/>
    <x v="2"/>
    <x v="68"/>
  </r>
  <r>
    <x v="2"/>
    <x v="3"/>
    <x v="69"/>
  </r>
  <r>
    <x v="2"/>
    <x v="4"/>
    <x v="70"/>
  </r>
  <r>
    <x v="2"/>
    <x v="5"/>
    <x v="71"/>
  </r>
  <r>
    <x v="0"/>
    <x v="0"/>
    <x v="72"/>
  </r>
  <r>
    <x v="0"/>
    <x v="1"/>
    <x v="73"/>
  </r>
  <r>
    <x v="0"/>
    <x v="2"/>
    <x v="74"/>
  </r>
  <r>
    <x v="0"/>
    <x v="3"/>
    <x v="75"/>
  </r>
  <r>
    <x v="0"/>
    <x v="4"/>
    <x v="76"/>
  </r>
  <r>
    <x v="0"/>
    <x v="5"/>
    <x v="77"/>
  </r>
  <r>
    <x v="1"/>
    <x v="0"/>
    <x v="78"/>
  </r>
  <r>
    <x v="1"/>
    <x v="1"/>
    <x v="79"/>
  </r>
  <r>
    <x v="1"/>
    <x v="2"/>
    <x v="80"/>
  </r>
  <r>
    <x v="1"/>
    <x v="3"/>
    <x v="81"/>
  </r>
  <r>
    <x v="1"/>
    <x v="4"/>
    <x v="82"/>
  </r>
  <r>
    <x v="1"/>
    <x v="5"/>
    <x v="83"/>
  </r>
  <r>
    <x v="2"/>
    <x v="0"/>
    <x v="84"/>
  </r>
  <r>
    <x v="2"/>
    <x v="1"/>
    <x v="85"/>
  </r>
  <r>
    <x v="2"/>
    <x v="2"/>
    <x v="86"/>
  </r>
  <r>
    <x v="2"/>
    <x v="3"/>
    <x v="87"/>
  </r>
  <r>
    <x v="2"/>
    <x v="4"/>
    <x v="88"/>
  </r>
  <r>
    <x v="2"/>
    <x v="5"/>
    <x v="89"/>
  </r>
  <r>
    <x v="0"/>
    <x v="0"/>
    <x v="90"/>
  </r>
  <r>
    <x v="0"/>
    <x v="1"/>
    <x v="91"/>
  </r>
  <r>
    <x v="0"/>
    <x v="2"/>
    <x v="92"/>
  </r>
  <r>
    <x v="0"/>
    <x v="3"/>
    <x v="93"/>
  </r>
  <r>
    <x v="0"/>
    <x v="4"/>
    <x v="94"/>
  </r>
  <r>
    <x v="0"/>
    <x v="5"/>
    <x v="95"/>
  </r>
  <r>
    <x v="1"/>
    <x v="0"/>
    <x v="96"/>
  </r>
  <r>
    <x v="1"/>
    <x v="1"/>
    <x v="97"/>
  </r>
  <r>
    <x v="1"/>
    <x v="2"/>
    <x v="98"/>
  </r>
  <r>
    <x v="1"/>
    <x v="3"/>
    <x v="99"/>
  </r>
  <r>
    <x v="1"/>
    <x v="4"/>
    <x v="100"/>
  </r>
  <r>
    <x v="1"/>
    <x v="5"/>
    <x v="101"/>
  </r>
  <r>
    <x v="2"/>
    <x v="0"/>
    <x v="102"/>
  </r>
  <r>
    <x v="2"/>
    <x v="1"/>
    <x v="103"/>
  </r>
  <r>
    <x v="2"/>
    <x v="2"/>
    <x v="104"/>
  </r>
  <r>
    <x v="2"/>
    <x v="3"/>
    <x v="105"/>
  </r>
  <r>
    <x v="2"/>
    <x v="4"/>
    <x v="106"/>
  </r>
  <r>
    <x v="2"/>
    <x v="5"/>
    <x v="107"/>
  </r>
  <r>
    <x v="0"/>
    <x v="0"/>
    <x v="108"/>
  </r>
  <r>
    <x v="0"/>
    <x v="1"/>
    <x v="109"/>
  </r>
  <r>
    <x v="0"/>
    <x v="2"/>
    <x v="110"/>
  </r>
  <r>
    <x v="0"/>
    <x v="3"/>
    <x v="111"/>
  </r>
  <r>
    <x v="0"/>
    <x v="4"/>
    <x v="112"/>
  </r>
  <r>
    <x v="0"/>
    <x v="5"/>
    <x v="113"/>
  </r>
  <r>
    <x v="1"/>
    <x v="0"/>
    <x v="114"/>
  </r>
  <r>
    <x v="1"/>
    <x v="1"/>
    <x v="115"/>
  </r>
  <r>
    <x v="1"/>
    <x v="2"/>
    <x v="116"/>
  </r>
  <r>
    <x v="1"/>
    <x v="3"/>
    <x v="117"/>
  </r>
  <r>
    <x v="1"/>
    <x v="4"/>
    <x v="118"/>
  </r>
  <r>
    <x v="1"/>
    <x v="5"/>
    <x v="119"/>
  </r>
  <r>
    <x v="2"/>
    <x v="0"/>
    <x v="120"/>
  </r>
  <r>
    <x v="2"/>
    <x v="1"/>
    <x v="121"/>
  </r>
  <r>
    <x v="2"/>
    <x v="2"/>
    <x v="122"/>
  </r>
  <r>
    <x v="2"/>
    <x v="3"/>
    <x v="123"/>
  </r>
  <r>
    <x v="2"/>
    <x v="4"/>
    <x v="124"/>
  </r>
  <r>
    <x v="2"/>
    <x v="5"/>
    <x v="125"/>
  </r>
  <r>
    <x v="0"/>
    <x v="0"/>
    <x v="126"/>
  </r>
  <r>
    <x v="0"/>
    <x v="1"/>
    <x v="127"/>
  </r>
  <r>
    <x v="0"/>
    <x v="2"/>
    <x v="128"/>
  </r>
  <r>
    <x v="0"/>
    <x v="3"/>
    <x v="129"/>
  </r>
  <r>
    <x v="0"/>
    <x v="4"/>
    <x v="130"/>
  </r>
  <r>
    <x v="0"/>
    <x v="5"/>
    <x v="131"/>
  </r>
  <r>
    <x v="1"/>
    <x v="0"/>
    <x v="132"/>
  </r>
  <r>
    <x v="1"/>
    <x v="1"/>
    <x v="133"/>
  </r>
  <r>
    <x v="1"/>
    <x v="2"/>
    <x v="134"/>
  </r>
  <r>
    <x v="1"/>
    <x v="3"/>
    <x v="135"/>
  </r>
  <r>
    <x v="1"/>
    <x v="4"/>
    <x v="136"/>
  </r>
  <r>
    <x v="1"/>
    <x v="5"/>
    <x v="137"/>
  </r>
  <r>
    <x v="2"/>
    <x v="0"/>
    <x v="138"/>
  </r>
  <r>
    <x v="2"/>
    <x v="1"/>
    <x v="139"/>
  </r>
  <r>
    <x v="2"/>
    <x v="2"/>
    <x v="140"/>
  </r>
  <r>
    <x v="2"/>
    <x v="3"/>
    <x v="141"/>
  </r>
  <r>
    <x v="2"/>
    <x v="4"/>
    <x v="142"/>
  </r>
  <r>
    <x v="2"/>
    <x v="5"/>
    <x v="143"/>
  </r>
  <r>
    <x v="0"/>
    <x v="0"/>
    <x v="144"/>
  </r>
  <r>
    <x v="0"/>
    <x v="1"/>
    <x v="145"/>
  </r>
  <r>
    <x v="0"/>
    <x v="2"/>
    <x v="146"/>
  </r>
  <r>
    <x v="0"/>
    <x v="3"/>
    <x v="147"/>
  </r>
  <r>
    <x v="0"/>
    <x v="4"/>
    <x v="148"/>
  </r>
  <r>
    <x v="0"/>
    <x v="5"/>
    <x v="149"/>
  </r>
  <r>
    <x v="1"/>
    <x v="0"/>
    <x v="150"/>
  </r>
  <r>
    <x v="1"/>
    <x v="1"/>
    <x v="151"/>
  </r>
  <r>
    <x v="1"/>
    <x v="2"/>
    <x v="152"/>
  </r>
  <r>
    <x v="1"/>
    <x v="3"/>
    <x v="153"/>
  </r>
  <r>
    <x v="1"/>
    <x v="4"/>
    <x v="154"/>
  </r>
  <r>
    <x v="1"/>
    <x v="5"/>
    <x v="155"/>
  </r>
  <r>
    <x v="2"/>
    <x v="0"/>
    <x v="156"/>
  </r>
  <r>
    <x v="2"/>
    <x v="1"/>
    <x v="157"/>
  </r>
  <r>
    <x v="2"/>
    <x v="2"/>
    <x v="158"/>
  </r>
  <r>
    <x v="2"/>
    <x v="3"/>
    <x v="159"/>
  </r>
  <r>
    <x v="2"/>
    <x v="4"/>
    <x v="160"/>
  </r>
  <r>
    <x v="2"/>
    <x v="5"/>
    <x v="161"/>
  </r>
  <r>
    <x v="0"/>
    <x v="0"/>
    <x v="162"/>
  </r>
  <r>
    <x v="0"/>
    <x v="1"/>
    <x v="163"/>
  </r>
  <r>
    <x v="0"/>
    <x v="2"/>
    <x v="164"/>
  </r>
  <r>
    <x v="0"/>
    <x v="3"/>
    <x v="165"/>
  </r>
  <r>
    <x v="0"/>
    <x v="4"/>
    <x v="166"/>
  </r>
  <r>
    <x v="0"/>
    <x v="5"/>
    <x v="167"/>
  </r>
  <r>
    <x v="1"/>
    <x v="0"/>
    <x v="168"/>
  </r>
  <r>
    <x v="1"/>
    <x v="1"/>
    <x v="169"/>
  </r>
  <r>
    <x v="1"/>
    <x v="2"/>
    <x v="170"/>
  </r>
  <r>
    <x v="1"/>
    <x v="3"/>
    <x v="171"/>
  </r>
  <r>
    <x v="1"/>
    <x v="4"/>
    <x v="172"/>
  </r>
  <r>
    <x v="1"/>
    <x v="5"/>
    <x v="173"/>
  </r>
  <r>
    <x v="2"/>
    <x v="0"/>
    <x v="174"/>
  </r>
  <r>
    <x v="2"/>
    <x v="1"/>
    <x v="175"/>
  </r>
  <r>
    <x v="2"/>
    <x v="2"/>
    <x v="176"/>
  </r>
  <r>
    <x v="2"/>
    <x v="3"/>
    <x v="177"/>
  </r>
  <r>
    <x v="2"/>
    <x v="4"/>
    <x v="178"/>
  </r>
  <r>
    <x v="2"/>
    <x v="5"/>
    <x v="17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322FD-6EBB-40A4-A31D-5A075E83886F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B2:E22" firstHeaderRow="1" firstDataRow="1" firstDataCol="3"/>
  <pivotFields count="4">
    <pivotField axis="axisRow" compact="0" outline="0" subtotalTop="0" showAll="0">
      <items count="4">
        <item x="2"/>
        <item x="1"/>
        <item x="0"/>
        <item t="default"/>
      </items>
    </pivotField>
    <pivotField axis="axisRow" compact="0" outline="0" subtotalTop="0" showAll="0">
      <items count="7">
        <item x="0"/>
        <item x="1"/>
        <item x="2"/>
        <item sd="0" x="3"/>
        <item sd="0" x="4"/>
        <item sd="0" x="5"/>
        <item t="default"/>
      </items>
    </pivotField>
    <pivotField dataField="1" compact="0" outline="0" subtotalTop="0" showAll="0">
      <items count="181">
        <item x="53"/>
        <item x="15"/>
        <item x="123"/>
        <item x="48"/>
        <item x="52"/>
        <item x="50"/>
        <item x="125"/>
        <item x="120"/>
        <item x="49"/>
        <item x="104"/>
        <item x="124"/>
        <item x="17"/>
        <item x="102"/>
        <item x="51"/>
        <item x="121"/>
        <item x="122"/>
        <item x="103"/>
        <item x="107"/>
        <item x="106"/>
        <item x="176"/>
        <item x="105"/>
        <item x="14"/>
        <item x="178"/>
        <item x="174"/>
        <item x="12"/>
        <item x="179"/>
        <item x="13"/>
        <item x="177"/>
        <item x="16"/>
        <item x="140"/>
        <item x="175"/>
        <item x="142"/>
        <item x="143"/>
        <item x="87"/>
        <item x="157"/>
        <item x="139"/>
        <item x="159"/>
        <item x="69"/>
        <item x="141"/>
        <item x="166"/>
        <item x="133"/>
        <item x="162"/>
        <item x="132"/>
        <item x="135"/>
        <item x="138"/>
        <item x="84"/>
        <item x="70"/>
        <item x="156"/>
        <item x="136"/>
        <item x="161"/>
        <item x="137"/>
        <item x="158"/>
        <item x="160"/>
        <item x="134"/>
        <item x="67"/>
        <item x="154"/>
        <item x="165"/>
        <item x="167"/>
        <item x="130"/>
        <item x="171"/>
        <item x="128"/>
        <item x="127"/>
        <item x="152"/>
        <item x="131"/>
        <item x="164"/>
        <item x="155"/>
        <item x="153"/>
        <item x="151"/>
        <item x="129"/>
        <item x="150"/>
        <item x="92"/>
        <item x="91"/>
        <item x="169"/>
        <item x="168"/>
        <item x="173"/>
        <item x="126"/>
        <item x="86"/>
        <item x="145"/>
        <item x="90"/>
        <item x="79"/>
        <item x="147"/>
        <item x="163"/>
        <item x="88"/>
        <item x="93"/>
        <item x="172"/>
        <item x="148"/>
        <item x="85"/>
        <item x="94"/>
        <item x="66"/>
        <item x="146"/>
        <item x="82"/>
        <item x="95"/>
        <item x="149"/>
        <item x="113"/>
        <item x="111"/>
        <item x="71"/>
        <item x="144"/>
        <item x="83"/>
        <item x="89"/>
        <item x="112"/>
        <item x="81"/>
        <item x="80"/>
        <item x="78"/>
        <item x="108"/>
        <item x="170"/>
        <item x="110"/>
        <item x="75"/>
        <item x="109"/>
        <item x="99"/>
        <item x="72"/>
        <item x="68"/>
        <item x="73"/>
        <item x="97"/>
        <item x="76"/>
        <item x="100"/>
        <item x="74"/>
        <item x="101"/>
        <item x="77"/>
        <item x="96"/>
        <item x="98"/>
        <item x="41"/>
        <item x="63"/>
        <item x="40"/>
        <item x="116"/>
        <item x="118"/>
        <item x="39"/>
        <item x="115"/>
        <item x="64"/>
        <item x="36"/>
        <item x="57"/>
        <item x="37"/>
        <item x="119"/>
        <item x="114"/>
        <item x="38"/>
        <item x="60"/>
        <item x="58"/>
        <item x="61"/>
        <item x="117"/>
        <item x="62"/>
        <item x="65"/>
        <item x="55"/>
        <item x="33"/>
        <item x="54"/>
        <item x="45"/>
        <item x="59"/>
        <item x="43"/>
        <item x="34"/>
        <item x="46"/>
        <item x="56"/>
        <item x="42"/>
        <item x="30"/>
        <item x="44"/>
        <item x="47"/>
        <item x="31"/>
        <item x="29"/>
        <item x="25"/>
        <item x="26"/>
        <item x="28"/>
        <item x="35"/>
        <item x="27"/>
        <item x="24"/>
        <item x="32"/>
        <item x="3"/>
        <item x="21"/>
        <item x="10"/>
        <item x="4"/>
        <item x="22"/>
        <item x="5"/>
        <item x="19"/>
        <item x="18"/>
        <item x="23"/>
        <item x="9"/>
        <item x="1"/>
        <item x="11"/>
        <item x="7"/>
        <item x="2"/>
        <item x="20"/>
        <item x="0"/>
        <item x="8"/>
        <item x="6"/>
        <item t="default"/>
      </items>
    </pivotField>
    <pivotField axis="axisRow" compact="0" outline="0" subtotalTop="0" showAll="0" sumSubtotal="1" avgSubtotal="1">
      <items count="4">
        <item n="2024년 하반기" x="1"/>
        <item n="2025년 상반기" x="0"/>
        <item t="sum"/>
        <item t="avg"/>
      </items>
    </pivotField>
  </pivotFields>
  <rowFields count="3">
    <field x="3"/>
    <field x="1"/>
    <field x="0"/>
  </rowFields>
  <rowItems count="20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</i>
    <i r="1">
      <x v="4"/>
    </i>
    <i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M18" sqref="M18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AND(IFERROR(SEARCH("공항",$C3),FALSE),$E3="국민")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4" t="s">
        <v>20</v>
      </c>
      <c r="C2" s="24"/>
      <c r="D2" s="24" t="s">
        <v>21</v>
      </c>
      <c r="E2" s="24"/>
      <c r="F2" s="24" t="s">
        <v>22</v>
      </c>
      <c r="G2" s="24"/>
      <c r="H2" s="24" t="s">
        <v>23</v>
      </c>
      <c r="I2" s="24"/>
      <c r="J2" s="24" t="s">
        <v>24</v>
      </c>
      <c r="K2" s="24"/>
      <c r="L2" s="24" t="s">
        <v>25</v>
      </c>
      <c r="M2" s="24"/>
      <c r="N2" s="24" t="s">
        <v>26</v>
      </c>
      <c r="O2" s="24"/>
      <c r="P2" s="24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4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N2" sqref="N2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/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fn납부방법($E3,$F3)</f>
        <v>2025인터넷수납</v>
      </c>
      <c r="H3" s="2" t="str">
        <f>IF(SEARCH("주택",$B3),"주택",ISNUMBER($B3))</f>
        <v>주택</v>
      </c>
      <c r="I3" s="17"/>
      <c r="J3" s="5" t="s">
        <v>7</v>
      </c>
      <c r="K3" s="16"/>
      <c r="L3" s="16"/>
      <c r="M3" s="16"/>
    </row>
    <row r="4" spans="1:13" x14ac:dyDescent="0.4">
      <c r="A4" s="2"/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fn납부방법($E4,$F4)</f>
        <v>2025전용계좌수납</v>
      </c>
      <c r="H4" s="2" t="e">
        <f t="shared" ref="H4:H25" si="0">IF(SEARCH("주택",$B4),"주택",ISNUMBER($B4))</f>
        <v>#VALUE!</v>
      </c>
      <c r="I4" s="17"/>
      <c r="J4" s="5" t="s">
        <v>8</v>
      </c>
      <c r="K4" s="16"/>
      <c r="L4" s="16"/>
      <c r="M4" s="16"/>
    </row>
    <row r="5" spans="1:13" x14ac:dyDescent="0.4">
      <c r="A5" s="2"/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fn납부방법($E5,$F5)</f>
        <v>2025전용계좌수납</v>
      </c>
      <c r="H5" s="2" t="e">
        <f t="shared" si="0"/>
        <v>#VALUE!</v>
      </c>
      <c r="I5" s="17"/>
    </row>
    <row r="6" spans="1:13" x14ac:dyDescent="0.4">
      <c r="A6" s="2"/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fn납부방법($E6,$F6)</f>
        <v>2025전용계좌수납</v>
      </c>
      <c r="H6" s="2" t="str">
        <f t="shared" si="0"/>
        <v>주택</v>
      </c>
      <c r="I6" s="17"/>
    </row>
    <row r="7" spans="1:13" x14ac:dyDescent="0.4">
      <c r="A7" s="2"/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fn납부방법($E7,$F7)</f>
        <v>2025인터넷수납</v>
      </c>
      <c r="H7" s="2" t="e">
        <f t="shared" si="0"/>
        <v>#VALUE!</v>
      </c>
      <c r="I7" s="17"/>
      <c r="J7" t="s">
        <v>55</v>
      </c>
    </row>
    <row r="8" spans="1:13" x14ac:dyDescent="0.4">
      <c r="A8" s="2"/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fn납부방법($E8,$F8)</f>
        <v>2025전용계좌수납</v>
      </c>
      <c r="H8" s="2" t="e">
        <f t="shared" si="0"/>
        <v>#VALUE!</v>
      </c>
      <c r="I8" s="17"/>
      <c r="J8" s="2" t="s">
        <v>2</v>
      </c>
      <c r="K8" s="4" t="s">
        <v>4</v>
      </c>
    </row>
    <row r="9" spans="1:13" x14ac:dyDescent="0.4">
      <c r="A9" s="2"/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fn납부방법($E9,$F9)</f>
        <v>2025전용계좌수납</v>
      </c>
      <c r="H9" s="2" t="e">
        <f t="shared" si="0"/>
        <v>#VALUE!</v>
      </c>
      <c r="I9" s="17"/>
      <c r="J9" s="5" t="s">
        <v>60</v>
      </c>
      <c r="K9" s="16"/>
    </row>
    <row r="10" spans="1:13" x14ac:dyDescent="0.4">
      <c r="A10" s="2"/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fn납부방법($E10,$F10)</f>
        <v>2023전용계좌수납</v>
      </c>
      <c r="H10" s="2" t="e">
        <f t="shared" si="0"/>
        <v>#VALUE!</v>
      </c>
      <c r="I10" s="17"/>
      <c r="J10" s="5" t="s">
        <v>61</v>
      </c>
      <c r="K10" s="16"/>
    </row>
    <row r="11" spans="1:13" x14ac:dyDescent="0.4">
      <c r="A11" s="2"/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fn납부방법($E11,$F11)</f>
        <v>2025인터넷수납</v>
      </c>
      <c r="H11" s="2" t="e">
        <f t="shared" si="0"/>
        <v>#VALUE!</v>
      </c>
      <c r="I11" s="17"/>
      <c r="J11" s="5" t="s">
        <v>58</v>
      </c>
      <c r="K11" s="16"/>
    </row>
    <row r="12" spans="1:13" x14ac:dyDescent="0.4">
      <c r="A12" s="2"/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fn납부방법($E12,$F12)</f>
        <v>2024전용계좌수납</v>
      </c>
      <c r="H12" s="2" t="e">
        <f t="shared" si="0"/>
        <v>#VALUE!</v>
      </c>
      <c r="I12" s="17"/>
      <c r="J12" s="5" t="s">
        <v>10</v>
      </c>
      <c r="K12" s="16"/>
    </row>
    <row r="13" spans="1:13" x14ac:dyDescent="0.4">
      <c r="A13" s="2"/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fn납부방법($E13,$F13)</f>
        <v>2024전용계좌수납</v>
      </c>
      <c r="H13" s="2" t="e">
        <f t="shared" si="0"/>
        <v>#VALUE!</v>
      </c>
      <c r="I13" s="17"/>
      <c r="J13" s="5" t="s">
        <v>11</v>
      </c>
      <c r="K13" s="16"/>
    </row>
    <row r="14" spans="1:13" x14ac:dyDescent="0.4">
      <c r="A14" s="2"/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fn납부방법($E14,$F14)</f>
        <v>2024인터넷수납</v>
      </c>
      <c r="H14" s="2" t="str">
        <f t="shared" si="0"/>
        <v>주택</v>
      </c>
      <c r="I14" s="17"/>
      <c r="J14" s="5" t="s">
        <v>56</v>
      </c>
      <c r="K14" s="16"/>
    </row>
    <row r="15" spans="1:13" x14ac:dyDescent="0.4">
      <c r="A15" s="2"/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fn납부방법($E15,$F15)</f>
        <v>2024전용계좌수납</v>
      </c>
      <c r="H15" s="2" t="e">
        <f t="shared" si="0"/>
        <v>#VALUE!</v>
      </c>
      <c r="I15" s="17"/>
      <c r="J15" s="5" t="s">
        <v>59</v>
      </c>
      <c r="K15" s="16"/>
    </row>
    <row r="16" spans="1:13" x14ac:dyDescent="0.4">
      <c r="A16" s="2"/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fn납부방법($E16,$F16)</f>
        <v>2023전용계좌수납</v>
      </c>
      <c r="H16" s="2" t="e">
        <f t="shared" si="0"/>
        <v>#VALUE!</v>
      </c>
      <c r="I16" s="17"/>
      <c r="J16" s="5" t="s">
        <v>57</v>
      </c>
      <c r="K16" s="16"/>
    </row>
    <row r="17" spans="1:11" x14ac:dyDescent="0.4">
      <c r="A17" s="2"/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fn납부방법($E17,$F17)</f>
        <v>2023전용계좌수납</v>
      </c>
      <c r="H17" s="2" t="e">
        <f t="shared" si="0"/>
        <v>#VALUE!</v>
      </c>
      <c r="I17" s="17"/>
      <c r="J17" s="5" t="s">
        <v>9</v>
      </c>
      <c r="K17" s="16"/>
    </row>
    <row r="18" spans="1:11" x14ac:dyDescent="0.4">
      <c r="A18" s="2"/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fn납부방법($E18,$F18)</f>
        <v>2023인터넷수납</v>
      </c>
      <c r="H18" s="2" t="str">
        <f t="shared" si="0"/>
        <v>주택</v>
      </c>
      <c r="I18" s="17"/>
    </row>
    <row r="19" spans="1:11" x14ac:dyDescent="0.4">
      <c r="A19" s="2"/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fn납부방법($E19,$F19)</f>
        <v>2023전용계좌수납</v>
      </c>
      <c r="H19" s="2" t="e">
        <f t="shared" si="0"/>
        <v>#VALUE!</v>
      </c>
      <c r="I19" s="17"/>
    </row>
    <row r="20" spans="1:11" x14ac:dyDescent="0.4">
      <c r="A20" s="2"/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fn납부방법($E20,$F20)</f>
        <v>2024전용계좌수납</v>
      </c>
      <c r="H20" s="2" t="e">
        <f t="shared" si="0"/>
        <v>#VALUE!</v>
      </c>
      <c r="I20" s="17"/>
    </row>
    <row r="21" spans="1:11" x14ac:dyDescent="0.4">
      <c r="A21" s="2"/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fn납부방법($E21,$F21)</f>
        <v>2024인터넷수납</v>
      </c>
      <c r="H21" s="2" t="e">
        <f t="shared" si="0"/>
        <v>#VALUE!</v>
      </c>
      <c r="I21" s="17"/>
    </row>
    <row r="22" spans="1:11" x14ac:dyDescent="0.4">
      <c r="A22" s="2"/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fn납부방법($E22,$F22)</f>
        <v>2023전용계좌수납</v>
      </c>
      <c r="H22" s="2" t="e">
        <f t="shared" si="0"/>
        <v>#VALUE!</v>
      </c>
      <c r="I22" s="17"/>
    </row>
    <row r="23" spans="1:11" x14ac:dyDescent="0.4">
      <c r="A23" s="2"/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fn납부방법($E23,$F23)</f>
        <v>2023인터넷수납</v>
      </c>
      <c r="H23" s="2" t="e">
        <f t="shared" si="0"/>
        <v>#VALUE!</v>
      </c>
      <c r="I23" s="17"/>
    </row>
    <row r="24" spans="1:11" x14ac:dyDescent="0.4">
      <c r="A24" s="2"/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fn납부방법($E24,$F24)</f>
        <v>2024전용계좌수납</v>
      </c>
      <c r="H24" s="2" t="e">
        <f t="shared" si="0"/>
        <v>#VALUE!</v>
      </c>
      <c r="I24" s="17"/>
    </row>
    <row r="25" spans="1:11" x14ac:dyDescent="0.4">
      <c r="A25" s="2"/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fn납부방법($E25,$F25)</f>
        <v>2023인터넷수납</v>
      </c>
      <c r="H25" s="2" t="e">
        <f t="shared" si="0"/>
        <v>#VALUE!</v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22"/>
  <sheetViews>
    <sheetView workbookViewId="0">
      <selection activeCell="E15" sqref="E15"/>
    </sheetView>
  </sheetViews>
  <sheetFormatPr defaultRowHeight="17.399999999999999" x14ac:dyDescent="0.4"/>
  <cols>
    <col min="2" max="2" width="18.09765625" bestFit="1" customWidth="1"/>
    <col min="3" max="3" width="7" bestFit="1" customWidth="1"/>
    <col min="4" max="4" width="8.59765625" bestFit="1" customWidth="1"/>
    <col min="5" max="5" width="13" bestFit="1" customWidth="1"/>
    <col min="6" max="6" width="12.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1" t="s">
        <v>188</v>
      </c>
      <c r="C2" s="21" t="s">
        <v>176</v>
      </c>
      <c r="D2" s="21" t="s">
        <v>175</v>
      </c>
      <c r="E2" t="s">
        <v>187</v>
      </c>
    </row>
    <row r="3" spans="2:5" x14ac:dyDescent="0.4">
      <c r="B3" t="s">
        <v>192</v>
      </c>
      <c r="C3" t="s">
        <v>178</v>
      </c>
      <c r="D3" t="s">
        <v>185</v>
      </c>
      <c r="E3" s="11">
        <v>90603.6</v>
      </c>
    </row>
    <row r="4" spans="2:5" x14ac:dyDescent="0.4">
      <c r="D4" t="s">
        <v>184</v>
      </c>
      <c r="E4" s="11">
        <v>3268500</v>
      </c>
    </row>
    <row r="5" spans="2:5" x14ac:dyDescent="0.4">
      <c r="D5" t="s">
        <v>177</v>
      </c>
      <c r="E5" s="11">
        <v>3359103.5</v>
      </c>
    </row>
    <row r="6" spans="2:5" x14ac:dyDescent="0.4">
      <c r="C6" t="s">
        <v>189</v>
      </c>
      <c r="E6" s="11">
        <v>2239402.3666666667</v>
      </c>
    </row>
    <row r="7" spans="2:5" x14ac:dyDescent="0.4">
      <c r="C7" t="s">
        <v>179</v>
      </c>
      <c r="D7" t="s">
        <v>185</v>
      </c>
      <c r="E7" s="11">
        <v>280166.90000000002</v>
      </c>
    </row>
    <row r="8" spans="2:5" x14ac:dyDescent="0.4">
      <c r="D8" t="s">
        <v>184</v>
      </c>
      <c r="E8" s="11">
        <v>2992106.4</v>
      </c>
    </row>
    <row r="9" spans="2:5" x14ac:dyDescent="0.4">
      <c r="D9" t="s">
        <v>177</v>
      </c>
      <c r="E9" s="11">
        <v>3272273.4</v>
      </c>
    </row>
    <row r="10" spans="2:5" x14ac:dyDescent="0.4">
      <c r="C10" t="s">
        <v>190</v>
      </c>
      <c r="E10" s="11">
        <v>2181515.5666666669</v>
      </c>
    </row>
    <row r="11" spans="2:5" x14ac:dyDescent="0.4">
      <c r="C11" t="s">
        <v>180</v>
      </c>
      <c r="D11" t="s">
        <v>185</v>
      </c>
      <c r="E11" s="11">
        <v>343305.9</v>
      </c>
    </row>
    <row r="12" spans="2:5" x14ac:dyDescent="0.4">
      <c r="D12" t="s">
        <v>184</v>
      </c>
      <c r="E12" s="11">
        <v>3259925.4</v>
      </c>
    </row>
    <row r="13" spans="2:5" x14ac:dyDescent="0.4">
      <c r="D13" t="s">
        <v>177</v>
      </c>
      <c r="E13" s="11">
        <v>3603231.4</v>
      </c>
    </row>
    <row r="14" spans="2:5" x14ac:dyDescent="0.4">
      <c r="C14" t="s">
        <v>191</v>
      </c>
      <c r="E14" s="11">
        <v>2402154.2333333334</v>
      </c>
    </row>
    <row r="15" spans="2:5" x14ac:dyDescent="0.4">
      <c r="B15" t="s">
        <v>194</v>
      </c>
      <c r="E15" s="11">
        <v>204692165</v>
      </c>
    </row>
    <row r="16" spans="2:5" x14ac:dyDescent="0.4">
      <c r="B16" t="s">
        <v>195</v>
      </c>
      <c r="E16" s="11">
        <v>2274357.388888889</v>
      </c>
    </row>
    <row r="17" spans="2:5" x14ac:dyDescent="0.4">
      <c r="B17" t="s">
        <v>193</v>
      </c>
      <c r="C17" t="s">
        <v>181</v>
      </c>
      <c r="E17" s="11">
        <v>1861148.3</v>
      </c>
    </row>
    <row r="18" spans="2:5" x14ac:dyDescent="0.4">
      <c r="C18" t="s">
        <v>182</v>
      </c>
      <c r="E18" s="11">
        <v>1966153.4666666666</v>
      </c>
    </row>
    <row r="19" spans="2:5" x14ac:dyDescent="0.4">
      <c r="C19" t="s">
        <v>183</v>
      </c>
      <c r="E19" s="11">
        <v>2185505.4333333331</v>
      </c>
    </row>
    <row r="20" spans="2:5" x14ac:dyDescent="0.4">
      <c r="B20" t="s">
        <v>196</v>
      </c>
      <c r="E20" s="11">
        <v>180384216</v>
      </c>
    </row>
    <row r="21" spans="2:5" x14ac:dyDescent="0.4">
      <c r="B21" t="s">
        <v>197</v>
      </c>
      <c r="E21" s="11">
        <v>2004269.0666666667</v>
      </c>
    </row>
    <row r="22" spans="2:5" x14ac:dyDescent="0.4">
      <c r="B22" t="s">
        <v>186</v>
      </c>
      <c r="E22" s="11">
        <v>2139313.2277777777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L12" sqref="L12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184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177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185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sortState xmlns:xlrd2="http://schemas.microsoft.com/office/spreadsheetml/2017/richdata2" ref="K4:Q6">
    <sortCondition ref="K4:K6" customList="수입금액,수출금액,무역수지"/>
  </sortState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tabSelected="1" workbookViewId="0">
      <selection activeCell="B13" sqref="B13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3">
        <v>13.25</v>
      </c>
      <c r="D5" s="23">
        <v>5.14</v>
      </c>
      <c r="E5" s="23">
        <v>0.21</v>
      </c>
      <c r="F5" s="23">
        <v>9.11</v>
      </c>
      <c r="G5" s="23">
        <v>5.28</v>
      </c>
    </row>
    <row r="6" spans="2:7" x14ac:dyDescent="0.4">
      <c r="B6" s="12" t="s">
        <v>123</v>
      </c>
      <c r="C6" s="23">
        <v>8.23</v>
      </c>
      <c r="D6" s="23">
        <v>6.32</v>
      </c>
      <c r="E6" s="23">
        <v>0.32</v>
      </c>
      <c r="F6" s="23">
        <v>7.25</v>
      </c>
      <c r="G6" s="23">
        <v>4.99</v>
      </c>
    </row>
    <row r="7" spans="2:7" x14ac:dyDescent="0.4">
      <c r="B7" s="12" t="s">
        <v>124</v>
      </c>
      <c r="C7" s="23">
        <v>8.81</v>
      </c>
      <c r="D7" s="23">
        <v>7.48</v>
      </c>
      <c r="E7" s="23">
        <v>0.69</v>
      </c>
      <c r="F7" s="23">
        <v>8.2799999999999994</v>
      </c>
      <c r="G7" s="23">
        <v>5.29</v>
      </c>
    </row>
    <row r="8" spans="2:7" x14ac:dyDescent="0.4">
      <c r="B8" s="12" t="s">
        <v>125</v>
      </c>
      <c r="C8" s="23">
        <v>10.5</v>
      </c>
      <c r="D8" s="23">
        <v>6.32</v>
      </c>
      <c r="E8" s="23">
        <v>0.88</v>
      </c>
      <c r="F8" s="23">
        <v>9.67</v>
      </c>
      <c r="G8" s="23">
        <v>6.34</v>
      </c>
    </row>
    <row r="9" spans="2:7" x14ac:dyDescent="0.4">
      <c r="B9" s="12" t="s">
        <v>126</v>
      </c>
      <c r="C9" s="23">
        <v>8.15</v>
      </c>
      <c r="D9" s="23">
        <v>3.65</v>
      </c>
      <c r="E9" s="23">
        <v>0.56999999999999995</v>
      </c>
      <c r="F9" s="23">
        <v>7.42</v>
      </c>
      <c r="G9" s="23">
        <v>4.5599999999999996</v>
      </c>
    </row>
    <row r="10" spans="2:7" x14ac:dyDescent="0.4">
      <c r="B10" s="12" t="s">
        <v>127</v>
      </c>
      <c r="C10" s="23">
        <v>9.6300000000000008</v>
      </c>
      <c r="D10" s="23">
        <v>1.33</v>
      </c>
      <c r="E10" s="23">
        <v>0.51</v>
      </c>
      <c r="F10" s="23">
        <v>7.61</v>
      </c>
      <c r="G10" s="23">
        <v>5.57</v>
      </c>
    </row>
    <row r="11" spans="2:7" x14ac:dyDescent="0.4">
      <c r="B11" s="12" t="s">
        <v>128</v>
      </c>
      <c r="C11" s="23">
        <v>7.42</v>
      </c>
      <c r="D11" s="23">
        <v>0.52</v>
      </c>
      <c r="E11" s="23">
        <v>0.2</v>
      </c>
      <c r="F11" s="23">
        <v>6.25</v>
      </c>
      <c r="G11" s="23">
        <v>4.9800000000000004</v>
      </c>
    </row>
    <row r="12" spans="2:7" x14ac:dyDescent="0.4">
      <c r="B12" s="12" t="s">
        <v>129</v>
      </c>
      <c r="C12" s="23">
        <v>6.81</v>
      </c>
      <c r="D12" s="23">
        <v>0.61</v>
      </c>
      <c r="E12" s="23">
        <v>0.14000000000000001</v>
      </c>
      <c r="F12" s="23">
        <v>5.74</v>
      </c>
      <c r="G12" s="23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workbookViewId="0">
      <selection activeCell="O10" sqref="O10"/>
    </sheetView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/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2">
        <v>9.1446759259259255E-2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4 g Y 7 a 0 A A A D 4 A A A A E g A A A E N v b m Z p Z y 9 Q Y W N r Y W d l L n h t b I S P v Q 6 C M B z E d x P f g X S n H x A W 8 q c M j k p i N D G u D T T Q A K 2 B Y n k 3 B x / J V x C i q J v j 3 f 2 S u 3 v c 7 p C O b e N d Z d c r o x P E M E V e b 4 U u R G O 0 T J A 2 K O X r F e x F X o t S e h O t + 3 j s i w R V 1 l 5 i Q p x z 2 I X Y d C U J K G X k n O 2 O e S V b g T 6 w + g / 7 S s + 1 u U Q c T q 8 1 P M A s o p j R K M Q U y O J C p v S X C K b F c / p j w m Z o 7 N B J X h t / e w C y S C D v E / w J A A D / / w M A U E s D B B Q A A g A I A A A A I Q B Y c / K + U g E A A M Q B A A A T A A A A R m 9 y b X V s Y X M v U 2 V j d G l v b j E u b X S Q w U r D Q B C G 7 4 G + w 7 J e E g y l L d W D J Q d J E b y I W D 0 1 p W z T w Y Y 2 S c l u e y k F D 1 U U P f R S 2 m o Q D 1 5 6 E K J t J e A b J Z t 3 c E s E o e J c B o Z / / p n v p 2 A y y 3 V Q J e 3 5 k i T R F v G g i f j t j H / 6 / P k 6 m Y 2 S + Q J p q A M s I y F R / G k c L 0 M x O T R N o D R b J o w 0 C A X 5 y O p A V n c d B g 6 j M t Y P j A s K H j W a r T Z x j D L Q N n O 7 R i F X 2 K / z r 1 U y 9 / N R e F d P J q M o D H b 5 / a t o y c 0 6 m S y E v S x k e / l C r q g Y U R j G H 9 P f j V Q j x o H 4 0 M g V k 8 c H I 1 q / R c F V v B x t / Z 0 l p t l s Y E V F V d 0 D w u C E 9 K 1 L s o E 9 9 d w u e M w C q j G v B z V F T f H q f 9 F T 4 k G 1 Y r b A J h r G 6 j E D W 8 N b S l w b V j d h 1 H 6 c d j B / 8 a P 3 I B 7 7 i E 9 X m 0 y x c D s n D Z H T G d h u H 3 S 3 0 7 M d K m 8 f V Q c 4 R c J D J S N Z z v + G p W 8 A A A D / / w M A U E s B A i 0 A F A A G A A g A A A A h A C r d q k D S A A A A N w E A A B M A A A A A A A A A A A A A A A A A A A A A A F t D b 2 5 0 Z W 5 0 X 1 R 5 c G V z X S 5 4 b W x Q S w E C L Q A U A A I A C A A A A C E A q 4 g Y 7 a 0 A A A D 4 A A A A E g A A A A A A A A A A A A A A A A A L A w A A Q 2 9 u Z m l n L 1 B h Y 2 t h Z 2 U u e G 1 s U E s B A i 0 A F A A C A A g A A A A h A F h z 8 r 5 S A Q A A x A E A A B M A A A A A A A A A A A A A A A A A 6 A M A A E Z v c m 1 1 b G F z L 1 N l Y 3 R p b 2 4 x L m 1 Q S w U G A A A A A A M A A w D C A A A A a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s K A A A A A A A A 2 Q o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E 0 V D E 2 O j I 0 O j Q w L j A w N j k x M z B a I i 8 + P E V u d H J 5 I F R 5 c G U 9 I k Z p b G x D b 2 x 1 b W 5 U e X B l c y I g V m F s d W U 9 I n N C Z 1 l G I i 8 + P E V u d H J 5 I F R 5 c G U 9 I k Z p b G x D b 2 x 1 b W 5 O Y W 1 l c y I g V m F s d W U 9 I n N b J n F 1 b 3 Q 7 6 r W s 6 7 a E J n F 1 b 3 Q 7 L C Z x d W 9 0 O + u C o O y n n C Z x d W 9 0 O y w m c X V v d D v q u I j s l a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4 M m E 5 N j Z k L T R k N 2 E t N D U 0 O S 1 i Z D M 2 L T M 3 Y 2 M 3 M j k x M D d j Y S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i J j s t p z s n o X t m I T t m a k v Q X V 0 b 1 J l b W 9 2 Z W R D b 2 x 1 b W 5 z M S 5 7 6 r W s 6 7 a E L D B 9 J n F 1 b 3 Q 7 L C Z x d W 9 0 O 1 N l Y 3 R p b 2 4 x L + y I m O y 2 n O y e h e 2 Y h O 2 Z q S 9 B d X R v U m V t b 3 Z l Z E N v b H V t b n M x L n v r g q D s p 5 w s M X 0 m c X V v d D s s J n F 1 b 3 Q 7 U 2 V j d G l v b j E v 7 I i Y 7 L a c 7 J 6 F 7 Z i E 7 Z m p L 0 F 1 d G 9 S Z W 1 v d m V k Q 2 9 s d W 1 u c z E u e + q 4 i O y V o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s i J j s t p z s n o X t m I T t m a k v Q X V 0 b 1 J l b W 9 2 Z W R D b 2 x 1 b W 5 z M S 5 7 6 r W s 6 7 a E L D B 9 J n F 1 b 3 Q 7 L C Z x d W 9 0 O 1 N l Y 3 R p b 2 4 x L + y I m O y 2 n O y e h e 2 Y h O 2 Z q S 9 B d X R v U m V t b 3 Z l Z E N v b H V t b n M x L n v r g q D s p 5 w s M X 0 m c X V v d D s s J n F 1 b 3 Q 7 U 2 V j d G l v b j E v 7 I i Y 7 L a c 7 J 6 F 7 Z i E 7 Z m p L 0 F 1 d G 9 S Z W 1 v d m V k Q 2 9 s d W 1 u c z E u e + q 4 i O y V o S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7 Y O Q 7 I O J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v J U V D J T l C J T k w J U V C J U I z J U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v X y V F Q y U 4 O C U 5 O C V F Q y V C N i U 5 Q y V F Q y U 5 R S U 4 N S V F R C U 5 O C U 4 N C V F R C U 5 O S V B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V D J T g 4 J T k 4 J U V D J U I 2 J T l D J U V D J T l F J T g 1 J U V E J T k 4 J T g 0 J U V E J T k 5 J U E 5 L y V F Q y V B M C U 5 Q y V F Q S V C M S V C M C V F Q i U 5 M C U 5 Q y U y M C V F Q y U 5 N y V C N C U y M C V F Q y U 4 O C U 5 O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4 M y Y J I 2 X U G c Z p E + v i p e l A A A A A A C A A A A A A A Q Z g A A A A E A A C A A A A B w i 8 V K 4 n v g 5 R 8 q v t u s T H L c H + m y c N M 2 I y R z I 1 a G q R 0 F f Q A A A A A O g A A A A A I A A C A A A A D h j T D d z + + N i O 8 P z w W 7 M Z 5 7 H I l L Y M K n c d c i w K w H i I U 5 X l A A A A B v U v a C q v M 6 E D I x w v G n X u p o g N Y f 4 Q 6 O C x P b j y 2 d Y + z G J h N + k 2 l 6 e p e 7 s Q + a g E 2 m 3 7 o K N f v c c c m X 0 W K k Y k F L g C 2 g B g U d z u L 4 w S h a 8 b 4 U W 2 9 e 8 E A A A A C h 8 7 M Y W N A m s P w I B / q / Z 0 j A l 0 f e c 0 3 5 e 7 z 2 5 H M k s u t e W t H 4 M a g 7 B 9 L b B 2 8 j E V Z / Q z B 2 f 4 K l R S V B T s r 1 k c k M m M U + < / D a t a M a s h u p > 
</file>

<file path=customXml/itemProps1.xml><?xml version="1.0" encoding="utf-8"?>
<ds:datastoreItem xmlns:ds="http://schemas.openxmlformats.org/officeDocument/2006/customXml" ds:itemID="{F1B48F6C-308B-4877-A5FB-85D212C937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다훈 강</cp:lastModifiedBy>
  <cp:lastPrinted>2026-02-14T16:23:18Z</cp:lastPrinted>
  <dcterms:created xsi:type="dcterms:W3CDTF">2025-01-23T06:42:19Z</dcterms:created>
  <dcterms:modified xsi:type="dcterms:W3CDTF">2026-03-10T13:18:41Z</dcterms:modified>
</cp:coreProperties>
</file>