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회\"/>
    </mc:Choice>
  </mc:AlternateContent>
  <xr:revisionPtr revIDLastSave="0" documentId="13_ncr:1_{23C917A4-CF36-4523-8466-090970FA0ACA}" xr6:coauthVersionLast="47" xr6:coauthVersionMax="47" xr10:uidLastSave="{00000000-0000-0000-0000-000000000000}"/>
  <bookViews>
    <workbookView xWindow="-108" yWindow="-108" windowWidth="23256" windowHeight="12456" firstSheet="2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2" l="1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J17" i="2"/>
  <c r="S6" i="2" a="1"/>
  <c r="S6" i="2" s="1"/>
  <c r="S7" i="2" a="1"/>
  <c r="S7" i="2" s="1"/>
  <c r="S8" i="2" a="1"/>
  <c r="S8" i="2" s="1"/>
  <c r="S5" i="2" a="1"/>
  <c r="S5" i="2" s="1"/>
  <c r="J18" i="2"/>
  <c r="J19" i="2"/>
  <c r="J20" i="2"/>
  <c r="J21" i="2"/>
  <c r="J22" i="2"/>
  <c r="J23" i="2"/>
  <c r="J16" i="2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8204BEF5-FECE-4DB5-BC62-3CF8BCD4FBC3}" sourceFile="C:\Users\USER\Desktop\02회\판매현황.xlsx" keepAlive="1" name="판매현황1" type="5" refreshedVersion="8" background="1">
    <dbPr connection="Provider=Microsoft.ACE.OLEDB.12.0;User ID=Admin;Data Source=C:\Users\USER\Desktop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<sst xmlns="http://schemas.openxmlformats.org/spreadsheetml/2006/main" count="357" uniqueCount="207">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</sst>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4941424"/>
        <c:axId val="274947664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274947664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941424"/>
        <c:crosses val="max"/>
        <c:crossBetween val="between"/>
      </c:valAx>
      <c:catAx>
        <c:axId val="274941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4947664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6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144780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98.840625462966" backgroundQuery="1" createdVersion="8" refreshedVersion="8" minRefreshableVersion="3" recordCount="22" xr:uid="{B4E15317-4F2F-47D8-B69C-96C1F9F77D80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B2A196-1410-4517-96BE-381C4498400C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2" baseItem="0" numFmtId="178"/>
    <dataField name="평균 : 판매가" fld="5" subtotal="average" baseField="2" baseItem="0" numFmtId="178"/>
    <dataField name="합계 : 판매금액" fld="10" baseField="2" baseItem="2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J14" sqref="J14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AND(RIGHT(B3,2)&lt;&gt;"장애",MEDIAN($G$3:$G$23)&lt;=G3)</f>
        <v>0</v>
      </c>
    </row>
    <row r="28" spans="2:7" x14ac:dyDescent="0.4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4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AND(LEFT($B3,1)="특",OR($C3&gt;=5000,LARGE($G$3:$G$23,2)&lt;=$G3))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4" workbookViewId="0"/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verticalDpi="0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topLeftCell="A4" workbookViewId="0">
      <selection activeCell="H18" sqref="H18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/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COUNTIF($B$5:$B$12,R5)&amp;"회의 평균 : "&amp;ROUNDDOWN(AVERAGE(IF((R5=$B$5:$B$12),$H$5:$H$12)),1)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/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COUNTIF($B$5:$B$12,R6)&amp;"회의 평균 : "&amp;ROUNDDOWN(AVERAGE(IF((R6=$B$5:$B$12),$H$5:$H$12)),1)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/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COUNTIF($B$5:$B$12,R7)&amp;"회의 평균 : "&amp;ROUNDDOWN(AVERAGE(IF((R7=$B$5:$B$12),$H$5:$H$12)),1)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/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COUNTIF($B$5:$B$12,R8)&amp;"회의 평균 : "&amp;ROUNDDOWN(AVERAGE(IF((R8=$B$5:$B$12),$H$5:$H$12)),1)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/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/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/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/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VLOOKUP($B16,$M$16:$P$23,MATCH(RIGHT(F$15,LEN(F$15)-4),$M$15:$P$15,0))</f>
        <v>10</v>
      </c>
      <c r="G16" s="2">
        <f t="shared" ref="G16:H23" si="2">VLOOKUP($B16,$M$16:$P$23,MATCH(RIGHT(G$15,LEN(G$15)-4),$M$15:$P$15,0))</f>
        <v>9</v>
      </c>
      <c r="H16" s="2">
        <f t="shared" si="2"/>
        <v>2000000</v>
      </c>
      <c r="I16" s="2">
        <v>33</v>
      </c>
      <c r="J16" s="2" t="str">
        <f>IF(_xlfn.RANK.EQ(I16,$I$16:$I$23)&lt;=4,REPLACE(A16,2,1,"★")&amp;_xlfn.RANK.EQ(I16,I16:$I$23)&amp;"등","")</f>
        <v>이★철1등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VLOOKUP($B17,$M$16:$P$23,MATCH(RIGHT(F$15,LEN(F$15)-4),$M$15:$P$15,0))</f>
        <v>5</v>
      </c>
      <c r="G17" s="2">
        <f t="shared" si="2"/>
        <v>7</v>
      </c>
      <c r="H17" s="2">
        <f t="shared" si="2"/>
        <v>1000000</v>
      </c>
      <c r="I17" s="2">
        <v>30</v>
      </c>
      <c r="J17" s="2" t="str">
        <f>IF(_xlfn.RANK.EQ(I17,$I$16:$I$23)&lt;=4,REPLACE(A17,2,1,"★")&amp;_xlfn.RANK.EQ(I17,I17:$I$23)&amp;"등","")</f>
        <v>조★진3등</v>
      </c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2">
        <f t="shared" si="2"/>
        <v>1800000</v>
      </c>
      <c r="I18" s="2">
        <v>33</v>
      </c>
      <c r="J18" s="2" t="str">
        <f>IF(_xlfn.RANK.EQ(I18,$I$16:$I$23)&lt;=4,REPLACE(A18,2,1,"★")&amp;_xlfn.RANK.EQ(I18,I18:$I$23)&amp;"등","")</f>
        <v>박★호1등</v>
      </c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8</v>
      </c>
      <c r="H19" s="2">
        <f t="shared" si="2"/>
        <v>1400000</v>
      </c>
      <c r="I19" s="2">
        <v>29</v>
      </c>
      <c r="J19" s="2" t="str">
        <f>IF(_xlfn.RANK.EQ(I19,$I$16:$I$23)&lt;=4,REPLACE(A19,2,1,"★")&amp;_xlfn.RANK.EQ(I19,I19:$I$23)&amp;"등","")</f>
        <v/>
      </c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2">
        <f t="shared" si="2"/>
        <v>800000</v>
      </c>
      <c r="I20" s="2">
        <v>28</v>
      </c>
      <c r="J20" s="2" t="str">
        <f>IF(_xlfn.RANK.EQ(I20,$I$16:$I$23)&lt;=4,REPLACE(A20,2,1,"★")&amp;_xlfn.RANK.EQ(I20,I20:$I$23)&amp;"등","")</f>
        <v/>
      </c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2">
        <f t="shared" si="2"/>
        <v>600000</v>
      </c>
      <c r="I21" s="2">
        <v>31</v>
      </c>
      <c r="J21" s="2" t="str">
        <f>IF(_xlfn.RANK.EQ(I21,$I$16:$I$23)&lt;=4,REPLACE(A21,2,1,"★")&amp;_xlfn.RANK.EQ(I21,I21:$I$23)&amp;"등","")</f>
        <v>노★호1등</v>
      </c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2">
        <f t="shared" si="2"/>
        <v>1200000</v>
      </c>
      <c r="I22" s="2">
        <v>27</v>
      </c>
      <c r="J22" s="2" t="str">
        <f>IF(_xlfn.RANK.EQ(I22,$I$16:$I$23)&lt;=4,REPLACE(A22,2,1,"★")&amp;_xlfn.RANK.EQ(I22,I22:$I$23)&amp;"등","")</f>
        <v/>
      </c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8</v>
      </c>
      <c r="H23" s="2">
        <f t="shared" si="2"/>
        <v>1600000</v>
      </c>
      <c r="I23" s="2">
        <v>29</v>
      </c>
      <c r="J23" s="2" t="str">
        <f>IF(_xlfn.RANK.EQ(I23,$I$16:$I$23)&lt;=4,REPLACE(A23,2,1,"★")&amp;_xlfn.RANK.EQ(I23,I23:$I$23)&amp;"등","")</f>
        <v/>
      </c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L10" sqref="L10"/>
    </sheetView>
  </sheetViews>
  <sheetFormatPr defaultRowHeight="17.399999999999999" x14ac:dyDescent="0.4"/>
  <cols>
    <col min="1" max="1" width="3.09765625" customWidth="1"/>
    <col min="2" max="2" width="15.8984375" bestFit="1" customWidth="1"/>
    <col min="3" max="3" width="11.19921875" bestFit="1" customWidth="1"/>
    <col min="4" max="5" width="12.296875" bestFit="1" customWidth="1"/>
    <col min="6" max="6" width="14.19921875" bestFit="1" customWidth="1"/>
    <col min="15" max="15" width="11.8984375" customWidth="1"/>
    <col min="19" max="19" width="10.3984375" customWidth="1"/>
  </cols>
  <sheetData>
    <row r="2" spans="2:6" x14ac:dyDescent="0.4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4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4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4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4">
      <c r="C6" t="s">
        <v>117</v>
      </c>
      <c r="D6" s="39">
        <v>0</v>
      </c>
      <c r="E6" s="39">
        <v>170500</v>
      </c>
      <c r="F6" s="39">
        <v>0</v>
      </c>
    </row>
    <row r="7" spans="2:6" x14ac:dyDescent="0.4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4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4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4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4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4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4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4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4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4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4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4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4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4">
      <c r="B20" t="s">
        <v>203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G5" sqref="G5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173</v>
      </c>
      <c r="D4" s="9">
        <v>141.6</v>
      </c>
      <c r="E4" s="35">
        <v>100</v>
      </c>
    </row>
    <row r="5" spans="2:5" x14ac:dyDescent="0.4">
      <c r="B5" s="10" t="s">
        <v>78</v>
      </c>
      <c r="C5" s="10" t="s">
        <v>173</v>
      </c>
      <c r="D5" s="9">
        <v>64.599999999999994</v>
      </c>
      <c r="E5" s="35">
        <v>100</v>
      </c>
    </row>
    <row r="6" spans="2:5" x14ac:dyDescent="0.4">
      <c r="B6" s="10" t="s">
        <v>77</v>
      </c>
      <c r="C6" s="10" t="s">
        <v>173</v>
      </c>
      <c r="D6" s="9">
        <v>83.8</v>
      </c>
      <c r="E6" s="35">
        <v>104</v>
      </c>
    </row>
    <row r="7" spans="2:5" x14ac:dyDescent="0.4">
      <c r="B7" s="10" t="s">
        <v>82</v>
      </c>
      <c r="C7" s="10" t="s">
        <v>173</v>
      </c>
      <c r="D7" s="9">
        <v>57.6</v>
      </c>
      <c r="E7" s="35">
        <v>117</v>
      </c>
    </row>
    <row r="8" spans="2:5" x14ac:dyDescent="0.4">
      <c r="B8" s="10" t="s">
        <v>84</v>
      </c>
      <c r="C8" s="10" t="s">
        <v>173</v>
      </c>
      <c r="D8" s="9">
        <v>53.5</v>
      </c>
      <c r="E8" s="35">
        <v>152</v>
      </c>
    </row>
    <row r="9" spans="2:5" x14ac:dyDescent="0.4">
      <c r="B9" s="10" t="s">
        <v>83</v>
      </c>
      <c r="C9" s="10" t="s">
        <v>173</v>
      </c>
      <c r="D9" s="9">
        <v>67.900000000000006</v>
      </c>
      <c r="E9" s="35">
        <v>154</v>
      </c>
    </row>
    <row r="10" spans="2:5" x14ac:dyDescent="0.4">
      <c r="B10" s="10" t="s">
        <v>79</v>
      </c>
      <c r="C10" s="10" t="s">
        <v>173</v>
      </c>
      <c r="D10" s="9">
        <v>48.1</v>
      </c>
      <c r="E10" s="35">
        <v>173</v>
      </c>
    </row>
    <row r="11" spans="2:5" x14ac:dyDescent="0.4">
      <c r="B11" s="10" t="s">
        <v>78</v>
      </c>
      <c r="C11" s="10" t="s">
        <v>174</v>
      </c>
      <c r="D11" s="9">
        <v>321</v>
      </c>
      <c r="E11" s="35">
        <v>73</v>
      </c>
    </row>
    <row r="12" spans="2:5" x14ac:dyDescent="0.4">
      <c r="B12" s="10" t="s">
        <v>77</v>
      </c>
      <c r="C12" s="10" t="s">
        <v>174</v>
      </c>
      <c r="D12" s="9">
        <v>247</v>
      </c>
      <c r="E12" s="35">
        <v>105</v>
      </c>
    </row>
    <row r="13" spans="2:5" x14ac:dyDescent="0.4">
      <c r="B13" s="10" t="s">
        <v>84</v>
      </c>
      <c r="C13" s="10" t="s">
        <v>174</v>
      </c>
      <c r="D13" s="9">
        <v>24.3</v>
      </c>
      <c r="E13" s="35">
        <v>46</v>
      </c>
    </row>
    <row r="14" spans="2:5" x14ac:dyDescent="0.4">
      <c r="B14" s="10" t="s">
        <v>82</v>
      </c>
      <c r="C14" s="10" t="s">
        <v>174</v>
      </c>
      <c r="D14" s="9">
        <v>52.4</v>
      </c>
      <c r="E14" s="35">
        <v>59</v>
      </c>
    </row>
    <row r="15" spans="2:5" x14ac:dyDescent="0.4">
      <c r="B15" s="10" t="s">
        <v>83</v>
      </c>
      <c r="C15" s="10" t="s">
        <v>174</v>
      </c>
      <c r="D15" s="9">
        <v>32.299999999999997</v>
      </c>
      <c r="E15" s="35">
        <v>74</v>
      </c>
    </row>
    <row r="16" spans="2:5" x14ac:dyDescent="0.4">
      <c r="B16" s="10" t="s">
        <v>81</v>
      </c>
      <c r="C16" s="10" t="s">
        <v>174</v>
      </c>
      <c r="D16" s="9">
        <v>88.3</v>
      </c>
      <c r="E16" s="35">
        <v>159</v>
      </c>
    </row>
    <row r="17" spans="2:5" x14ac:dyDescent="0.4">
      <c r="B17" s="10" t="s">
        <v>81</v>
      </c>
      <c r="C17" s="10" t="s">
        <v>176</v>
      </c>
      <c r="D17" s="9">
        <v>51</v>
      </c>
      <c r="E17" s="35">
        <v>36</v>
      </c>
    </row>
    <row r="18" spans="2:5" x14ac:dyDescent="0.4">
      <c r="B18" s="10" t="s">
        <v>82</v>
      </c>
      <c r="C18" s="10" t="s">
        <v>176</v>
      </c>
      <c r="D18" s="9">
        <v>21.4</v>
      </c>
      <c r="E18" s="35">
        <v>37</v>
      </c>
    </row>
    <row r="19" spans="2:5" x14ac:dyDescent="0.4">
      <c r="B19" s="10" t="s">
        <v>79</v>
      </c>
      <c r="C19" s="10" t="s">
        <v>176</v>
      </c>
      <c r="D19" s="9">
        <v>21.9</v>
      </c>
      <c r="E19" s="35">
        <v>45</v>
      </c>
    </row>
    <row r="20" spans="2:5" x14ac:dyDescent="0.4">
      <c r="B20" s="10" t="s">
        <v>79</v>
      </c>
      <c r="C20" s="10" t="s">
        <v>80</v>
      </c>
      <c r="D20" s="9">
        <v>8.5</v>
      </c>
      <c r="E20" s="35">
        <v>71</v>
      </c>
    </row>
    <row r="21" spans="2:5" x14ac:dyDescent="0.4">
      <c r="B21" s="10" t="s">
        <v>84</v>
      </c>
      <c r="C21" s="10" t="s">
        <v>80</v>
      </c>
      <c r="D21" s="9">
        <v>9.6999999999999993</v>
      </c>
      <c r="E21" s="35">
        <v>81</v>
      </c>
    </row>
    <row r="22" spans="2:5" x14ac:dyDescent="0.4">
      <c r="B22" s="10" t="s">
        <v>81</v>
      </c>
      <c r="C22" s="10" t="s">
        <v>175</v>
      </c>
      <c r="D22" s="9">
        <v>120</v>
      </c>
      <c r="E22" s="35">
        <v>28</v>
      </c>
    </row>
    <row r="23" spans="2:5" x14ac:dyDescent="0.4">
      <c r="B23" s="10" t="s">
        <v>82</v>
      </c>
      <c r="C23" s="10" t="s">
        <v>175</v>
      </c>
      <c r="D23" s="9">
        <v>7.5</v>
      </c>
      <c r="E23" s="35">
        <v>17</v>
      </c>
    </row>
  </sheetData>
  <sortState xmlns:xlrd2="http://schemas.microsoft.com/office/spreadsheetml/2017/richdata2" ref="B4:E23">
    <sortCondition ref="C4:C23" customList="지하2층 지하1층 지상1층 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C949DF75-AC30-428F-8408-444B4B03CC4F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0" workbookViewId="0">
      <selection activeCell="M18" sqref="M18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L15" sqref="L15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8" t="s">
        <v>104</v>
      </c>
    </row>
    <row r="3" spans="2:8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">
      <c r="B4" s="12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4">
      <c r="B5" s="12" t="s">
        <v>89</v>
      </c>
      <c r="C5" s="40"/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4">
      <c r="B6" s="12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4">
      <c r="B7" s="12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4">
      <c r="B8" s="12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4">
      <c r="B9" s="12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4">
      <c r="B10" s="12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4">
      <c r="B11" s="12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4">
      <c r="B12" s="13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F2" sqref="F2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2025-06-02T06:32:52Z</cp:lastPrinted>
  <dcterms:created xsi:type="dcterms:W3CDTF">2024-02-20T09:18:11Z</dcterms:created>
  <dcterms:modified xsi:type="dcterms:W3CDTF">2026-06-25T11:54:48Z</dcterms:modified>
</cp:coreProperties>
</file>