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isdo\Desktop\2026기본서_컴활1급실기\03 최신기출문제\02 25년상시02\"/>
    </mc:Choice>
  </mc:AlternateContent>
  <xr:revisionPtr revIDLastSave="0" documentId="13_ncr:1_{9C71C807-D9C2-4C5D-8E08-B0EF079F88EB}" xr6:coauthVersionLast="47" xr6:coauthVersionMax="47" xr10:uidLastSave="{00000000-0000-0000-0000-000000000000}"/>
  <bookViews>
    <workbookView xWindow="-108" yWindow="-108" windowWidth="23256" windowHeight="12456" firstSheet="2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'기본작업-1'!$B$2:$G$23</definedName>
    <definedName name="_xlnm._FilterDatabase" localSheetId="1" hidden="1">'기본작업-2'!#REF!</definedName>
    <definedName name="_xlnm.Criteria" localSheetId="0">'기본작업-1'!$B$25:$B$26</definedName>
    <definedName name="_xlnm.Criteria" localSheetId="1">'기본작업-2'!#REF!</definedName>
    <definedName name="_xlnm.Extract" localSheetId="0">'기본작업-1'!$B$28:$E$28</definedName>
    <definedName name="_xlnm.Extract" localSheetId="1">'기본작업-2'!#REF!</definedName>
    <definedName name="_xlnm.Print_Area" localSheetId="1">'기본작업-2'!$A$2:$J$24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2" l="1"/>
  <c r="J18" i="2"/>
  <c r="J19" i="2"/>
  <c r="J20" i="2"/>
  <c r="J21" i="2"/>
  <c r="J22" i="2"/>
  <c r="J23" i="2"/>
  <c r="J16" i="2"/>
  <c r="S6" i="2" a="1"/>
  <c r="S6" i="2" s="1"/>
  <c r="S7" i="2" a="1"/>
  <c r="S7" i="2" s="1"/>
  <c r="S8" i="2" a="1"/>
  <c r="S8" i="2" s="1"/>
  <c r="S5" i="2" a="1"/>
  <c r="S5" i="2" s="1"/>
  <c r="B26" i="9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  <connection id="3" xr16:uid="{AB19493A-655B-4382-AEC8-C8C4DA9364EA}" sourceFile="C:\Users\wisdo\Desktop\2026기본서_컴활1급실기\03 최신기출문제\02 25년상시02\판매현황.xlsx" keepAlive="1" name="판매현황1" type="5" refreshedVersion="8" background="1">
    <dbPr connection="Provider=Microsoft.ACE.OLEDB.12.0;User ID=Admin;Data Source=C:\Users\wisdo\Desktop\2026기본서_컴활1급실기\03 최신기출문제\02 25년상시02\판매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<sst xmlns="http://schemas.openxmlformats.org/spreadsheetml/2006/main" count="357" uniqueCount="209">
  <si>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</si>
  <si>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</si>
  <si>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</si>
  <si>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</si>
  <si>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</si>
  <si>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</si>
  <si>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</si>
  <si>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</si>
  <si>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</si>
  <si>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</si>
  <si>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</si>
  <si>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</si>
  <si>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</si>
  <si>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</si>
  <si>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</si>
  <si>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</si>
  <si>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</si>
  <si>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</si>
  <si>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</si>
  <si>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</si>
  <si>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</si>
  <si>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</si>
  <si>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</si>
  <si>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</si>
  <si>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</si>
  <si>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</si>
  <si>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</si>
  <si>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</si>
  <si>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</si>
  <si>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</si>
  <si>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</si>
  <si>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</si>
  <si>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</si>
  <si>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</si>
  <si>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</si>
  <si>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</si>
  <si>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</si>
  <si>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</si>
  <si>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</si>
  <si>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</si>
  <si>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</si>
  <si>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</si>
  <si>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</si>
  <si>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</si>
  <si>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</si>
  <si>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</si>
  <si>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</si>
  <si>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</si>
  <si>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</si>
  <si>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</si>
  <si>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</si>
  <si>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</si>
  <si>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</si>
  <si>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</si>
  <si>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</si>
  <si>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</si>
  <si>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</si>
  <si>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</si>
  <si>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</si>
  <si>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</si>
  <si>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</si>
  <si>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</si>
  <si>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</si>
  <si>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</si>
  <si>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</si>
  <si>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</si>
  <si>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</si>
  <si>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</si>
  <si>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</si>
  <si>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</si>
  <si>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</si>
  <si>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</si>
  <si>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</si>
  <si>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</si>
  <si>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</si>
  <si>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</si>
  <si>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</si>
  <si>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</si>
  <si>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</si>
  <si>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</si>
  <si>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</si>
  <si>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</si>
  <si>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</si>
  <si>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</si>
  <si>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</si>
  <si>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</si>
  <si>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</si>
  <si>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</si>
  <si>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</si>
  <si>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</si>
  <si>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</si>
  <si>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</si>
  <si>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</si>
  <si>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</si>
  <si>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</si>
  <si>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</si>
  <si>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</si>
  <si>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</si>
  <si>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</si>
  <si>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</si>
  <si>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</si>
  <si>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</si>
  <si>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</si>
  <si>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</si>
  <si>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</si>
  <si>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</si>
  <si>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</si>
  <si>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</si>
  <si>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</si>
  <si>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</si>
  <si>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</si>
  <si>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</si>
  <si>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</si>
  <si>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</si>
  <si>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</si>
  <si>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</si>
  <si>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</si>
  <si>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</si>
  <si>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</si>
  <si>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</si>
  <si>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</si>
  <si>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</si>
  <si>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</si>
  <si>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</si>
  <si>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</si>
  <si>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</si>
  <si>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</si>
  <si>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</si>
  <si>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</si>
  <si>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</si>
  <si>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</si>
  <si>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</si>
  <si>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</si>
  <si>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</si>
  <si>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</si>
  <si>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</si>
  <si>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</si>
  <si>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</si>
  <si>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</si>
  <si>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</si>
  <si>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</si>
  <si>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</si>
  <si>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</si>
  <si>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</si>
  <si>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</si>
  <si>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</si>
  <si>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</si>
  <si>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</si>
  <si>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</si>
  <si>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</si>
  <si>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</si>
  <si>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</si>
  <si>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</si>
  <si>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</si>
  <si>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</si>
  <si>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</si>
  <si>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</si>
  <si>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</si>
  <si>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</si>
  <si>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</si>
  <si>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</si>
  <si>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</si>
  <si>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</si>
  <si>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</si>
  <si>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</si>
  <si>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</si>
  <si>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</si>
  <si>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</si>
  <si>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</si>
  <si>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</si>
  <si>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</si>
  <si>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</si>
  <si>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</si>
  <si>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</si>
  <si>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</si>
  <si>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</si>
  <si>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</si>
  <si>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</si>
  <si>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</si>
  <si>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</si>
  <si>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</si>
  <si>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</si>
  <si>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</si>
  <si>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</si>
  <si>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</si>
  <si>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</si>
  <si>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</si>
  <si>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</si>
  <si>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</si>
  <si>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</si>
  <si>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</si>
  <si>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</si>
  <si>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</si>
  <si>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</si>
  <si>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</si>
  <si>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</si>
  <si>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</si>
  <si>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</si>
  <si>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</si>
  <si>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</si>
  <si>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</si>
  <si>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</si>
  <si>
    <t>조건</t>
    <phoneticPr fontId="1" type="noConversion"/>
  </si>
  <si>
    <t>특수학교</t>
    <phoneticPr fontId="1" type="noConversion"/>
  </si>
  <si>
    <t>일반학교 특수학급</t>
    <phoneticPr fontId="1" type="noConversion"/>
  </si>
  <si>
    <t>총합계</t>
  </si>
  <si>
    <t>합계 : 판매금액</t>
  </si>
  <si>
    <t>평균 : 판매가</t>
  </si>
  <si>
    <t>평균 : 판매량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</si>
</sst>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.0"/>
    <numFmt numFmtId="177" formatCode="* #,##0;\-* #,##0;* \-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1" xfId="0" applyNumberFormat="1" applyBorder="1" applyAlignment="1">
      <alignment horizontal="right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'기타작업-1'!$B$2</c:f>
          <c:strCache>
            <c:ptCount val="1"/>
            <c:pt idx="0">
              <c:v>전국 도로 현황</c:v>
            </c:pt>
          </c:strCache>
        </c:strRef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51021200"/>
        <c:axId val="146885664"/>
      </c:barChart>
      <c:lineChart>
        <c:grouping val="standard"/>
        <c:varyColors val="0"/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20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2995312"/>
        <c:axId val="541030240"/>
      </c:line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0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valAx>
        <c:axId val="541030240"/>
        <c:scaling>
          <c:orientation val="minMax"/>
          <c:min val="100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2995312"/>
        <c:crosses val="max"/>
        <c:crossBetween val="between"/>
      </c:valAx>
      <c:catAx>
        <c:axId val="672995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1030240"/>
        <c:auto val="1"/>
        <c:lblAlgn val="ctr"/>
        <c:lblOffset val="100"/>
        <c:noMultiLvlLbl val="0"/>
      </c:catAx>
      <c:spPr>
        <a:noFill/>
        <a:ln w="12700">
          <a:solidFill>
            <a:schemeClr val="tx1"/>
          </a:solidFill>
          <a:prstDash val="dash"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38100</xdr:colOff>
          <xdr:row>13</xdr:row>
          <xdr:rowOff>53340</xdr:rowOff>
        </xdr:from>
        <xdr:to>
          <xdr:col>3</xdr:col>
          <xdr:colOff>655320</xdr:colOff>
          <xdr:row>14</xdr:row>
          <xdr:rowOff>190500</xdr:rowOff>
        </xdr:to>
        <xdr:sp macro="" textlink="">
          <xdr:nvSpPr>
            <xdr:cNvPr id="21505" name="Butto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45720</xdr:colOff>
          <xdr:row>13</xdr:row>
          <xdr:rowOff>68580</xdr:rowOff>
        </xdr:from>
        <xdr:to>
          <xdr:col>6</xdr:col>
          <xdr:colOff>845820</xdr:colOff>
          <xdr:row>14</xdr:row>
          <xdr:rowOff>152400</xdr:rowOff>
        </xdr:to>
        <xdr:sp macro="" textlink="">
          <xdr:nvSpPr>
            <xdr:cNvPr id="21506" name="Butto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144780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재욱" refreshedDate="46066.81013726852" backgroundQuery="1" createdVersion="8" refreshedVersion="8" minRefreshableVersion="3" recordCount="22" xr:uid="{8E1FEF44-4CF1-47E0-8CEE-F77D33B71C9A}">
  <cacheSource type="external" connectionId="3"/>
  <cacheFields count="11">
    <cacheField name="제품코드" numFmtId="0">
      <sharedItems count="22">
        <s v="KL0133LI"/>
        <s v="NL0244PO"/>
        <s v="JL0322PO"/>
        <s v="SK2922PJ"/>
        <s v="KL5444PO"/>
        <s v="KL2133PO"/>
        <s v="JL2033LI"/>
        <s v="KL2133LI"/>
        <s v="NL1211LI"/>
        <s v="NL2522KY"/>
        <s v="NL1244PO"/>
        <s v="JL2044PO"/>
        <s v="JL2211LI"/>
        <s v="NL2033PO"/>
        <s v="SK2111LI"/>
        <s v="SK2022KY"/>
        <s v="NL2111PO"/>
        <s v="JL3211LI"/>
        <s v="JL0144PO"/>
        <s v="SK0133PI"/>
        <s v="NL2311KY"/>
        <s v="SK1233PO"/>
      </sharedItems>
    </cacheField>
    <cacheField name="제품명" numFmtId="0">
      <sharedItems count="22">
        <s v="구증진홍삼"/>
        <s v="홍삼타브렛90g_분말제품"/>
        <s v="심의환3.8g*20환"/>
        <s v="홍삼양갱800g"/>
        <s v="홍삼성분정캅셀60g_분말제품"/>
        <s v="김정환홍삼분말_분말제품"/>
        <s v="진홍삼정100g_액상제품"/>
        <s v="홍삼농축액150g"/>
        <s v="홍이장군_액상제품"/>
        <s v="봉밀절편"/>
        <s v="홍삼정환_분말제품"/>
        <s v="홍센멀티비타민_분말제품"/>
        <s v="홍삼키즈장원_액상제품"/>
        <s v="홍삼정_액상제품"/>
        <s v="발효홍삼K_액상제품"/>
        <s v="캐니멀홍삼젤리450g"/>
        <s v="무설탕캔디수600g_분말제품"/>
        <s v="홍예지인50ml*30포_액상제품"/>
        <s v="홍센프로폴리스_분말제품"/>
        <s v="홍삼정240g"/>
        <s v="하이패스_액상제품"/>
        <s v="홍삼정100g"/>
      </sharedItems>
    </cacheField>
    <cacheField name="구분" numFmtId="0">
      <sharedItems count="4">
        <s v="농축액"/>
        <s v="기능성"/>
        <s v="기호식품"/>
        <s v="키즈/청소년"/>
      </sharedItems>
    </cacheField>
    <cacheField name="브랜드명" numFmtId="0">
      <sharedItems count="4">
        <s v="고려홍삼"/>
        <s v="홍삼나라"/>
        <s v="전라홍삼"/>
        <s v="홍삼세계"/>
      </sharedItems>
    </cacheField>
    <cacheField name="1일섭취횟수" numFmtId="0">
      <sharedItems count="4">
        <s v="2"/>
        <s v="3"/>
        <s v="1"/>
        <s v="무제한"/>
      </sharedItems>
    </cacheField>
    <cacheField name="판매가" numFmtId="0">
      <sharedItems containsSemiMixedTypes="0" containsString="0" containsNumber="1" containsInteger="1" minValue="20000" maxValue="290000" count="20">
        <n v="198000"/>
        <n v="126000"/>
        <n v="200000"/>
        <n v="35000"/>
        <n v="50000"/>
        <n v="30000"/>
        <n v="120000"/>
        <n v="100000"/>
        <n v="59000"/>
        <n v="51000"/>
        <n v="20000"/>
        <n v="99000"/>
        <n v="290000"/>
        <n v="84000"/>
        <n v="53000"/>
        <n v="27000"/>
        <n v="40000"/>
        <n v="165000"/>
        <n v="140000"/>
        <n v="70000"/>
      </sharedItems>
    </cacheField>
    <cacheField name="제조일" numFmtId="0">
      <sharedItems containsSemiMixedTypes="0" containsNonDate="0" containsDate="1" containsString="0" minDate="2024-01-05T00:00:00" maxDate="2025-04-26T00:00:00" count="20">
        <d v="2025-04-01T00:00:00"/>
        <d v="2025-04-25T00:00:00"/>
        <d v="2025-01-30T00:00:00"/>
        <d v="2025-02-10T00:00:00"/>
        <d v="2025-01-03T00:00:00"/>
        <d v="2025-04-19T00:00:00"/>
        <d v="2024-12-09T00:00:00"/>
        <d v="2025-01-20T00:00:00"/>
        <d v="2024-12-25T00:00:00"/>
        <d v="2025-04-23T00:00:00"/>
        <d v="2024-08-09T00:00:00"/>
        <d v="2025-03-19T00:00:00"/>
        <d v="2025-02-20T00:00:00"/>
        <d v="2025-02-27T00:00:00"/>
        <d v="2025-01-09T00:00:00"/>
        <d v="2024-09-20T00:00:00"/>
        <d v="2024-10-23T00:00:00"/>
        <d v="2024-01-05T00:00:00"/>
        <d v="2024-12-05T00:00:00"/>
        <d v="2024-11-05T00:00:00"/>
      </sharedItems>
    </cacheField>
    <cacheField name="보존기간(개월)" numFmtId="0">
      <sharedItems containsSemiMixedTypes="0" containsString="0" containsNumber="1" containsInteger="1" minValue="12" maxValue="36" count="3">
        <n v="12"/>
        <n v="36"/>
        <n v="24"/>
      </sharedItems>
    </cacheField>
    <cacheField name="할인가" numFmtId="0">
      <sharedItems containsSemiMixedTypes="0" containsString="0" containsNumber="1" minValue="17000" maxValue="232000" count="21">
        <n v="158400"/>
        <n v="113400"/>
        <n v="160000"/>
        <n v="29750"/>
        <n v="42500"/>
        <n v="24000"/>
        <n v="96000"/>
        <n v="80000"/>
        <n v="47200"/>
        <n v="43350"/>
        <n v="17000"/>
        <n v="79200"/>
        <n v="232000"/>
        <n v="67200"/>
        <n v="47700"/>
        <n v="22950"/>
        <n v="24500"/>
        <n v="32000"/>
        <n v="115499.99999999999"/>
        <n v="98000"/>
        <n v="49000"/>
      </sharedItems>
    </cacheField>
    <cacheField name="판매량" numFmtId="0">
      <sharedItems containsString="0" containsBlank="1" containsNumber="1" containsInteger="1" minValue="4" maxValue="32" count="14">
        <n v="8"/>
        <n v="9"/>
        <n v="15"/>
        <n v="7"/>
        <n v="31"/>
        <n v="10"/>
        <m/>
        <n v="32"/>
        <n v="23"/>
        <n v="5"/>
        <n v="21"/>
        <n v="19"/>
        <n v="24"/>
        <n v="4"/>
      </sharedItems>
    </cacheField>
    <cacheField name="판매금액" numFmtId="0" formula="판매량 *판매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">
  <r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</r>
  <r>
    <x v="2"/>
    <x v="2"/>
    <x v="1"/>
    <x v="2"/>
    <x v="2"/>
    <x v="2"/>
    <x v="2"/>
    <x v="0"/>
    <x v="2"/>
    <x v="1"/>
  </r>
  <r>
    <x v="3"/>
    <x v="3"/>
    <x v="2"/>
    <x v="3"/>
    <x v="3"/>
    <x v="3"/>
    <x v="3"/>
    <x v="2"/>
    <x v="3"/>
    <x v="2"/>
  </r>
  <r>
    <x v="4"/>
    <x v="4"/>
    <x v="1"/>
    <x v="0"/>
    <x v="0"/>
    <x v="3"/>
    <x v="4"/>
    <x v="2"/>
    <x v="3"/>
    <x v="1"/>
  </r>
  <r>
    <x v="5"/>
    <x v="5"/>
    <x v="1"/>
    <x v="0"/>
    <x v="1"/>
    <x v="4"/>
    <x v="5"/>
    <x v="2"/>
    <x v="4"/>
    <x v="3"/>
  </r>
  <r>
    <x v="6"/>
    <x v="6"/>
    <x v="0"/>
    <x v="2"/>
    <x v="0"/>
    <x v="5"/>
    <x v="6"/>
    <x v="0"/>
    <x v="5"/>
    <x v="4"/>
  </r>
  <r>
    <x v="7"/>
    <x v="7"/>
    <x v="0"/>
    <x v="0"/>
    <x v="2"/>
    <x v="6"/>
    <x v="1"/>
    <x v="0"/>
    <x v="6"/>
    <x v="5"/>
  </r>
  <r>
    <x v="8"/>
    <x v="8"/>
    <x v="3"/>
    <x v="1"/>
    <x v="2"/>
    <x v="7"/>
    <x v="7"/>
    <x v="0"/>
    <x v="7"/>
    <x v="6"/>
  </r>
  <r>
    <x v="9"/>
    <x v="9"/>
    <x v="2"/>
    <x v="1"/>
    <x v="1"/>
    <x v="8"/>
    <x v="8"/>
    <x v="0"/>
    <x v="8"/>
    <x v="7"/>
  </r>
  <r>
    <x v="10"/>
    <x v="10"/>
    <x v="0"/>
    <x v="1"/>
    <x v="2"/>
    <x v="9"/>
    <x v="9"/>
    <x v="2"/>
    <x v="9"/>
    <x v="6"/>
  </r>
  <r>
    <x v="11"/>
    <x v="11"/>
    <x v="1"/>
    <x v="2"/>
    <x v="2"/>
    <x v="10"/>
    <x v="10"/>
    <x v="2"/>
    <x v="10"/>
    <x v="8"/>
  </r>
  <r>
    <x v="12"/>
    <x v="12"/>
    <x v="3"/>
    <x v="2"/>
    <x v="2"/>
    <x v="11"/>
    <x v="11"/>
    <x v="0"/>
    <x v="11"/>
    <x v="9"/>
  </r>
  <r>
    <x v="13"/>
    <x v="13"/>
    <x v="0"/>
    <x v="1"/>
    <x v="1"/>
    <x v="12"/>
    <x v="12"/>
    <x v="0"/>
    <x v="12"/>
    <x v="6"/>
  </r>
  <r>
    <x v="14"/>
    <x v="14"/>
    <x v="0"/>
    <x v="3"/>
    <x v="2"/>
    <x v="13"/>
    <x v="13"/>
    <x v="0"/>
    <x v="13"/>
    <x v="9"/>
  </r>
  <r>
    <x v="15"/>
    <x v="15"/>
    <x v="3"/>
    <x v="3"/>
    <x v="0"/>
    <x v="14"/>
    <x v="14"/>
    <x v="1"/>
    <x v="14"/>
    <x v="10"/>
  </r>
  <r>
    <x v="16"/>
    <x v="16"/>
    <x v="2"/>
    <x v="1"/>
    <x v="3"/>
    <x v="15"/>
    <x v="15"/>
    <x v="2"/>
    <x v="15"/>
    <x v="11"/>
  </r>
  <r>
    <x v="17"/>
    <x v="17"/>
    <x v="0"/>
    <x v="2"/>
    <x v="2"/>
    <x v="3"/>
    <x v="16"/>
    <x v="0"/>
    <x v="16"/>
    <x v="12"/>
  </r>
  <r>
    <x v="18"/>
    <x v="18"/>
    <x v="2"/>
    <x v="2"/>
    <x v="0"/>
    <x v="16"/>
    <x v="17"/>
    <x v="2"/>
    <x v="17"/>
    <x v="13"/>
  </r>
  <r>
    <x v="19"/>
    <x v="19"/>
    <x v="0"/>
    <x v="3"/>
    <x v="1"/>
    <x v="17"/>
    <x v="18"/>
    <x v="0"/>
    <x v="18"/>
    <x v="3"/>
  </r>
  <r>
    <x v="20"/>
    <x v="20"/>
    <x v="3"/>
    <x v="1"/>
    <x v="2"/>
    <x v="18"/>
    <x v="19"/>
    <x v="0"/>
    <x v="19"/>
    <x v="3"/>
  </r>
  <r>
    <x v="21"/>
    <x v="21"/>
    <x v="0"/>
    <x v="3"/>
    <x v="1"/>
    <x v="19"/>
    <x v="19"/>
    <x v="0"/>
    <x v="20"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F88896-BE6A-45F5-9CBD-BDF4B8F4006F}" name="피벗 테이블1" cacheId="3" applyNumberFormats="0" applyBorderFormats="0" applyFontFormats="0" applyPatternFormats="0" applyAlignmentFormats="0" applyWidthHeightFormats="1" dataCaption="값" missingCaption="0" updatedVersion="8" minRefreshableVersion="3" useAutoFormatting="1" itemPrintTitles="1" createdVersion="8" indent="0" compact="0" outline="1" outlineData="1" compactData="0" multipleFieldFilters="0" fieldListSortAscending="1">
  <location ref="B2:F20" firstHeaderRow="0" firstDataRow="1" firstDataCol="2"/>
  <pivotFields count="11">
    <pivotField compact="0" showAll="0"/>
    <pivotField compact="0" showAll="0"/>
    <pivotField axis="axisRow" compact="0" showAll="0">
      <items count="5">
        <item x="1"/>
        <item x="2"/>
        <item x="0"/>
        <item x="3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compact="0" showAll="0"/>
    <pivotField dataField="1" compact="0" showAll="0"/>
    <pivotField compact="0" showAll="0"/>
    <pivotField compact="0" showAll="0"/>
    <pivotField compact="0" showAll="0"/>
    <pivotField dataField="1" compact="0" showAll="0"/>
    <pivotField dataField="1" compact="0" dragToRow="0" dragToCol="0" dragToPage="0" showAll="0" defaultSubtotal="0"/>
  </pivotFields>
  <rowFields count="2">
    <field x="3"/>
    <field x="2"/>
  </rowFields>
  <rowItems count="18">
    <i>
      <x/>
    </i>
    <i r="1">
      <x/>
    </i>
    <i r="1">
      <x v="1"/>
    </i>
    <i r="1">
      <x v="2"/>
    </i>
    <i r="1">
      <x v="3"/>
    </i>
    <i>
      <x v="1"/>
    </i>
    <i r="1">
      <x v="1"/>
    </i>
    <i r="1">
      <x v="2"/>
    </i>
    <i r="1">
      <x v="3"/>
    </i>
    <i>
      <x v="2"/>
    </i>
    <i r="1">
      <x/>
    </i>
    <i r="1">
      <x v="2"/>
    </i>
    <i>
      <x v="3"/>
    </i>
    <i r="1">
      <x/>
    </i>
    <i r="1">
      <x v="1"/>
    </i>
    <i r="1">
      <x v="2"/>
    </i>
    <i r="1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 : 판매량" fld="9" subtotal="average" baseField="2" baseItem="3" numFmtId="178"/>
    <dataField name="평균 : 판매가" fld="5" subtotal="average" baseField="2" baseItem="3" numFmtId="178"/>
    <dataField name="합계 : 판매금액" fld="10" baseField="2" baseItem="3" numFmtId="178"/>
  </dataFields>
  <pivotTableStyleInfo name="PivotStyleMedium1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36"/>
  <sheetViews>
    <sheetView topLeftCell="A6" workbookViewId="0">
      <selection activeCell="D25" sqref="D25"/>
    </sheetView>
  </sheetViews>
  <sheetFormatPr defaultRowHeight="17.399999999999999" x14ac:dyDescent="0.4"/>
  <cols>
    <col min="1" max="1" width="1.59765625" customWidth="1"/>
    <col min="2" max="2" width="19.59765625" bestFit="1" customWidth="1"/>
    <col min="3" max="3" width="10.09765625" bestFit="1" customWidth="1"/>
    <col min="4" max="4" width="17.09765625" bestFit="1" customWidth="1"/>
    <col min="5" max="5" width="32.8984375" bestFit="1" customWidth="1"/>
    <col min="6" max="6" width="17.09765625" bestFit="1" customWidth="1"/>
    <col min="7" max="7" width="10.09765625" bestFit="1" customWidth="1"/>
    <col min="8" max="8" width="4.3984375" customWidth="1"/>
  </cols>
  <sheetData>
    <row r="1" spans="2:7" x14ac:dyDescent="0.4">
      <c r="B1" s="8" t="s">
        <v>49</v>
      </c>
    </row>
    <row r="2" spans="2:7" x14ac:dyDescent="0.4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4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4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4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4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4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4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4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4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4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4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4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4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4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4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4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4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4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4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4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4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4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  <row r="25" spans="2:7" x14ac:dyDescent="0.4">
      <c r="B25" t="s">
        <v>202</v>
      </c>
    </row>
    <row r="26" spans="2:7" x14ac:dyDescent="0.4">
      <c r="B26" t="b">
        <f>AND(RIGHT($B3,2)&lt;&gt;"장애",$G3&gt;=MEDIAN($G$3:$G$23))</f>
        <v>0</v>
      </c>
    </row>
    <row r="28" spans="2:7" x14ac:dyDescent="0.4">
      <c r="B28" t="s">
        <v>30</v>
      </c>
      <c r="C28" t="s">
        <v>203</v>
      </c>
      <c r="D28" t="s">
        <v>204</v>
      </c>
      <c r="E28" t="s">
        <v>105</v>
      </c>
    </row>
    <row r="29" spans="2:7" x14ac:dyDescent="0.4">
      <c r="B29" s="2" t="s">
        <v>65</v>
      </c>
      <c r="C29" s="4">
        <v>7577</v>
      </c>
      <c r="D29" s="4">
        <v>12132</v>
      </c>
      <c r="E29" s="4">
        <v>23943</v>
      </c>
    </row>
    <row r="30" spans="2:7" x14ac:dyDescent="0.4">
      <c r="B30" s="2" t="s">
        <v>64</v>
      </c>
      <c r="C30" s="4">
        <v>5818</v>
      </c>
      <c r="D30" s="4">
        <v>10602</v>
      </c>
      <c r="E30" s="4">
        <v>19793</v>
      </c>
    </row>
    <row r="31" spans="2:7" x14ac:dyDescent="0.4">
      <c r="B31" s="2" t="s">
        <v>63</v>
      </c>
      <c r="C31" s="4">
        <v>6585</v>
      </c>
      <c r="D31" s="4">
        <v>21192</v>
      </c>
      <c r="E31" s="4">
        <v>33770</v>
      </c>
    </row>
    <row r="32" spans="2:7" x14ac:dyDescent="0.4">
      <c r="B32" s="2" t="s">
        <v>69</v>
      </c>
      <c r="C32" s="4">
        <v>3607</v>
      </c>
      <c r="D32" s="4">
        <v>7167</v>
      </c>
      <c r="E32" s="4">
        <v>11260</v>
      </c>
    </row>
    <row r="33" spans="2:5" x14ac:dyDescent="0.4">
      <c r="B33" s="2" t="s">
        <v>50</v>
      </c>
      <c r="C33" s="4">
        <v>25467</v>
      </c>
      <c r="D33" s="4">
        <v>46645</v>
      </c>
      <c r="E33" s="4">
        <v>87950</v>
      </c>
    </row>
    <row r="34" spans="2:5" x14ac:dyDescent="0.4">
      <c r="B34" s="2" t="s">
        <v>70</v>
      </c>
      <c r="C34" s="4">
        <v>8050</v>
      </c>
      <c r="D34" s="4">
        <v>10360</v>
      </c>
      <c r="E34" s="4">
        <v>18772</v>
      </c>
    </row>
    <row r="35" spans="2:5" x14ac:dyDescent="0.4">
      <c r="B35" s="2" t="s">
        <v>67</v>
      </c>
      <c r="C35" s="4">
        <v>170</v>
      </c>
      <c r="D35" s="4">
        <v>7543</v>
      </c>
      <c r="E35" s="4">
        <v>15285</v>
      </c>
    </row>
    <row r="36" spans="2:5" x14ac:dyDescent="0.4">
      <c r="B36" s="2" t="s">
        <v>68</v>
      </c>
      <c r="C36" s="4">
        <v>4550</v>
      </c>
      <c r="D36" s="4">
        <v>10065</v>
      </c>
      <c r="E36" s="4">
        <v>29157</v>
      </c>
    </row>
  </sheetData>
  <phoneticPr fontId="1" type="noConversion"/>
  <conditionalFormatting sqref="B3:G23">
    <cfRule type="expression" dxfId="0" priority="1">
      <formula>OR( AND(LEFT($B3,1)="특",$C3&gt;=5000), $G3&gt;=LARGE($G$3:$G$23,2))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>
      <selection activeCell="B12" sqref="B12"/>
    </sheetView>
  </sheetViews>
  <sheetFormatPr defaultRowHeight="17.399999999999999" x14ac:dyDescent="0.4"/>
  <cols>
    <col min="1" max="1" width="10.3984375" bestFit="1" customWidth="1"/>
    <col min="2" max="2" width="27.69921875" bestFit="1" customWidth="1"/>
    <col min="3" max="3" width="12.59765625" customWidth="1"/>
    <col min="4" max="4" width="13.19921875" bestFit="1" customWidth="1"/>
    <col min="5" max="5" width="16.5" bestFit="1" customWidth="1"/>
    <col min="6" max="6" width="11.3984375" bestFit="1" customWidth="1"/>
    <col min="7" max="7" width="12" customWidth="1"/>
    <col min="8" max="8" width="18.59765625" bestFit="1" customWidth="1"/>
    <col min="9" max="10" width="11.3984375" bestFit="1" customWidth="1"/>
  </cols>
  <sheetData>
    <row r="1" spans="1:10" x14ac:dyDescent="0.4">
      <c r="A1" t="s">
        <v>1</v>
      </c>
    </row>
    <row r="2" spans="1:10" x14ac:dyDescent="0.4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4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4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4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4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4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4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4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4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4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4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4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4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4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4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4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4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4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4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4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4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4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4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rintOptions horizontalCentered="1" headings="1"/>
  <pageMargins left="0.70866141732283472" right="0.70866141732283472" top="0.74803149606299213" bottom="0.74803149606299213" header="0.31496062992125984" footer="0.31496062992125984"/>
  <pageSetup paperSize="9" scale="80" orientation="landscape" blackAndWhite="1" r:id="rId1"/>
  <headerFooter>
    <oddFooter>&amp;C&amp;P페이지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topLeftCell="A5" zoomScale="87" workbookViewId="0">
      <selection activeCell="J20" sqref="J20"/>
    </sheetView>
  </sheetViews>
  <sheetFormatPr defaultRowHeight="17.399999999999999" x14ac:dyDescent="0.4"/>
  <cols>
    <col min="1" max="1" width="7.09765625" bestFit="1" customWidth="1"/>
    <col min="2" max="5" width="10.59765625" bestFit="1" customWidth="1"/>
    <col min="6" max="6" width="12.09765625" bestFit="1" customWidth="1"/>
    <col min="7" max="7" width="10" bestFit="1" customWidth="1"/>
    <col min="8" max="8" width="11.59765625" customWidth="1"/>
    <col min="10" max="10" width="10" bestFit="1" customWidth="1"/>
    <col min="11" max="11" width="15.09765625" bestFit="1" customWidth="1"/>
    <col min="12" max="12" width="5.59765625" customWidth="1"/>
    <col min="13" max="13" width="5.59765625" bestFit="1" customWidth="1"/>
    <col min="14" max="14" width="7.09765625" bestFit="1" customWidth="1"/>
    <col min="15" max="15" width="5.19921875" bestFit="1" customWidth="1"/>
    <col min="16" max="16" width="10.8984375" bestFit="1" customWidth="1"/>
    <col min="17" max="17" width="3" customWidth="1"/>
    <col min="19" max="19" width="14.69921875" customWidth="1"/>
  </cols>
  <sheetData>
    <row r="2" spans="1:19" x14ac:dyDescent="0.4">
      <c r="A2" t="s">
        <v>1</v>
      </c>
    </row>
    <row r="3" spans="1:19" x14ac:dyDescent="0.4">
      <c r="B3" s="37" t="s">
        <v>18</v>
      </c>
      <c r="C3" s="37"/>
      <c r="D3" s="37"/>
      <c r="E3" s="37"/>
      <c r="F3" s="37"/>
      <c r="G3" s="37"/>
      <c r="H3" s="37"/>
      <c r="J3" s="37" t="s">
        <v>19</v>
      </c>
      <c r="K3" s="37"/>
      <c r="L3" s="37"/>
      <c r="M3" s="37"/>
      <c r="N3" s="37"/>
      <c r="O3" s="37"/>
      <c r="P3" s="37"/>
      <c r="R3" t="s">
        <v>180</v>
      </c>
    </row>
    <row r="4" spans="1:19" x14ac:dyDescent="0.4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4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/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COUNTIF($B$5:$B$12,$R5) &amp; "회의 평균 : " &amp; ROUNDDOWN(AVERAGE(IF($B$5:$B$12=$R5,$H$5:$H$12)),1)</f>
        <v>2회의 평균 : 23.1</v>
      </c>
    </row>
    <row r="6" spans="1:19" x14ac:dyDescent="0.4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/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COUNTIF($B$5:$B$12,$R6) &amp; "회의 평균 : " &amp; ROUNDDOWN(AVERAGE(IF($B$5:$B$12=$R6,$H$5:$H$12)),1)</f>
        <v>2회의 평균 : 22.5</v>
      </c>
    </row>
    <row r="7" spans="1:19" x14ac:dyDescent="0.4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/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COUNTIF($B$5:$B$12,$R7) &amp; "회의 평균 : " &amp; ROUNDDOWN(AVERAGE(IF($B$5:$B$12=$R7,$H$5:$H$12)),1)</f>
        <v>2회의 평균 : 24.3</v>
      </c>
    </row>
    <row r="8" spans="1:19" x14ac:dyDescent="0.4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/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COUNTIF($B$5:$B$12,$R8) &amp; "회의 평균 : " &amp; ROUNDDOWN(AVERAGE(IF($B$5:$B$12=$R8,$H$5:$H$12)),1)</f>
        <v>2회의 평균 : 22.6</v>
      </c>
    </row>
    <row r="9" spans="1:19" x14ac:dyDescent="0.4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/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4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/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4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/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4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/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4">
      <c r="A14" t="s">
        <v>171</v>
      </c>
      <c r="M14" t="s">
        <v>172</v>
      </c>
    </row>
    <row r="15" spans="1:19" x14ac:dyDescent="0.4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4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/>
      <c r="G16" s="2"/>
      <c r="H16" s="4"/>
      <c r="I16" s="2">
        <v>33</v>
      </c>
      <c r="J16" s="2" t="str">
        <f>IF(_xlfn.RANK.EQ($I16,$I$16:$I$23,0)&lt;=4,REPLACE($A16,2,1,"★") &amp; _xlfn.RANK.EQ($I16,$I$16:$I$23,0) &amp; "등","")</f>
        <v>이★철1등</v>
      </c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4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/>
      <c r="G17" s="2"/>
      <c r="H17" s="4"/>
      <c r="I17" s="2">
        <v>30</v>
      </c>
      <c r="J17" s="2" t="str">
        <f t="shared" ref="J17:J23" si="2">IF(_xlfn.RANK.EQ($I17,$I$16:$I$23,0)&lt;=4,REPLACE($A17,2,1,"★") &amp; _xlfn.RANK.EQ($I17,$I$16:$I$23,0) &amp; "등","")</f>
        <v>조★진4등</v>
      </c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4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/>
      <c r="G18" s="2"/>
      <c r="H18" s="4"/>
      <c r="I18" s="2">
        <v>33</v>
      </c>
      <c r="J18" s="2" t="str">
        <f t="shared" si="2"/>
        <v>박★호1등</v>
      </c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4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/>
      <c r="G19" s="2"/>
      <c r="H19" s="4"/>
      <c r="I19" s="2">
        <v>29</v>
      </c>
      <c r="J19" s="2" t="str">
        <f t="shared" si="2"/>
        <v/>
      </c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4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/>
      <c r="G20" s="2"/>
      <c r="H20" s="4"/>
      <c r="I20" s="2">
        <v>28</v>
      </c>
      <c r="J20" s="2" t="str">
        <f t="shared" si="2"/>
        <v/>
      </c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4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/>
      <c r="G21" s="2"/>
      <c r="H21" s="4"/>
      <c r="I21" s="2">
        <v>31</v>
      </c>
      <c r="J21" s="2" t="str">
        <f t="shared" si="2"/>
        <v>노★호3등</v>
      </c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4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/>
      <c r="G22" s="2"/>
      <c r="H22" s="4"/>
      <c r="I22" s="2">
        <v>27</v>
      </c>
      <c r="J22" s="2" t="str">
        <f t="shared" si="2"/>
        <v/>
      </c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4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/>
      <c r="G23" s="2"/>
      <c r="H23" s="4"/>
      <c r="I23" s="2">
        <v>29</v>
      </c>
      <c r="J23" s="2" t="str">
        <f t="shared" si="2"/>
        <v/>
      </c>
      <c r="K23" s="2"/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F20"/>
  <sheetViews>
    <sheetView zoomScaleNormal="100" workbookViewId="0">
      <selection activeCell="H11" sqref="H11"/>
    </sheetView>
  </sheetViews>
  <sheetFormatPr defaultRowHeight="17.399999999999999" x14ac:dyDescent="0.4"/>
  <cols>
    <col min="1" max="1" width="3.09765625" customWidth="1"/>
    <col min="2" max="2" width="10.59765625" bestFit="1" customWidth="1"/>
    <col min="3" max="3" width="11.19921875" bestFit="1" customWidth="1"/>
    <col min="4" max="5" width="12.296875" bestFit="1" customWidth="1"/>
    <col min="6" max="6" width="14.19921875" bestFit="1" customWidth="1"/>
    <col min="15" max="15" width="11.8984375" customWidth="1"/>
    <col min="19" max="19" width="10.3984375" customWidth="1"/>
  </cols>
  <sheetData>
    <row r="2" spans="2:6" x14ac:dyDescent="0.4">
      <c r="B2" s="38" t="s">
        <v>108</v>
      </c>
      <c r="C2" s="38" t="s">
        <v>44</v>
      </c>
      <c r="D2" t="s">
        <v>208</v>
      </c>
      <c r="E2" t="s">
        <v>207</v>
      </c>
      <c r="F2" t="s">
        <v>206</v>
      </c>
    </row>
    <row r="3" spans="2:6" x14ac:dyDescent="0.4">
      <c r="B3" t="s">
        <v>123</v>
      </c>
      <c r="D3" s="39">
        <v>16.75</v>
      </c>
      <c r="E3" s="39">
        <v>113285.71428571429</v>
      </c>
      <c r="F3" s="39">
        <v>53131000</v>
      </c>
    </row>
    <row r="4" spans="2:6" x14ac:dyDescent="0.4">
      <c r="C4" t="s">
        <v>122</v>
      </c>
      <c r="D4" s="39">
        <v>9</v>
      </c>
      <c r="E4" s="39">
        <v>126000</v>
      </c>
      <c r="F4" s="39">
        <v>1134000</v>
      </c>
    </row>
    <row r="5" spans="2:6" x14ac:dyDescent="0.4">
      <c r="C5" t="s">
        <v>131</v>
      </c>
      <c r="D5" s="39">
        <v>25.5</v>
      </c>
      <c r="E5" s="39">
        <v>43000</v>
      </c>
      <c r="F5" s="39">
        <v>4386000</v>
      </c>
    </row>
    <row r="6" spans="2:6" x14ac:dyDescent="0.4">
      <c r="C6" t="s">
        <v>117</v>
      </c>
      <c r="D6" s="39">
        <v>0</v>
      </c>
      <c r="E6" s="39">
        <v>170500</v>
      </c>
      <c r="F6" s="39">
        <v>0</v>
      </c>
    </row>
    <row r="7" spans="2:6" x14ac:dyDescent="0.4">
      <c r="C7" t="s">
        <v>144</v>
      </c>
      <c r="D7" s="39">
        <v>7</v>
      </c>
      <c r="E7" s="39">
        <v>120000</v>
      </c>
      <c r="F7" s="39">
        <v>1680000</v>
      </c>
    </row>
    <row r="8" spans="2:6" x14ac:dyDescent="0.4">
      <c r="B8" t="s">
        <v>132</v>
      </c>
      <c r="D8" s="39">
        <v>10.4</v>
      </c>
      <c r="E8" s="39">
        <v>81400</v>
      </c>
      <c r="F8" s="39">
        <v>21164000</v>
      </c>
    </row>
    <row r="9" spans="2:6" x14ac:dyDescent="0.4">
      <c r="C9" t="s">
        <v>131</v>
      </c>
      <c r="D9" s="39">
        <v>15</v>
      </c>
      <c r="E9" s="39">
        <v>35000</v>
      </c>
      <c r="F9" s="39">
        <v>525000</v>
      </c>
    </row>
    <row r="10" spans="2:6" x14ac:dyDescent="0.4">
      <c r="C10" t="s">
        <v>117</v>
      </c>
      <c r="D10" s="39">
        <v>5.333333333333333</v>
      </c>
      <c r="E10" s="39">
        <v>106333.33333333333</v>
      </c>
      <c r="F10" s="39">
        <v>5104000</v>
      </c>
    </row>
    <row r="11" spans="2:6" x14ac:dyDescent="0.4">
      <c r="C11" t="s">
        <v>144</v>
      </c>
      <c r="D11" s="39">
        <v>21</v>
      </c>
      <c r="E11" s="39">
        <v>53000</v>
      </c>
      <c r="F11" s="39">
        <v>1113000</v>
      </c>
    </row>
    <row r="12" spans="2:6" x14ac:dyDescent="0.4">
      <c r="B12" t="s">
        <v>118</v>
      </c>
      <c r="D12" s="39">
        <v>8.5</v>
      </c>
      <c r="E12" s="39">
        <v>100750</v>
      </c>
      <c r="F12" s="39">
        <v>13702000</v>
      </c>
    </row>
    <row r="13" spans="2:6" x14ac:dyDescent="0.4">
      <c r="C13" t="s">
        <v>122</v>
      </c>
      <c r="D13" s="39">
        <v>8</v>
      </c>
      <c r="E13" s="39">
        <v>42500</v>
      </c>
      <c r="F13" s="39">
        <v>1360000</v>
      </c>
    </row>
    <row r="14" spans="2:6" x14ac:dyDescent="0.4">
      <c r="C14" t="s">
        <v>117</v>
      </c>
      <c r="D14" s="39">
        <v>9</v>
      </c>
      <c r="E14" s="39">
        <v>159000</v>
      </c>
      <c r="F14" s="39">
        <v>5724000</v>
      </c>
    </row>
    <row r="15" spans="2:6" x14ac:dyDescent="0.4">
      <c r="B15" t="s">
        <v>127</v>
      </c>
      <c r="D15" s="39">
        <v>16</v>
      </c>
      <c r="E15" s="39">
        <v>70666.666666666672</v>
      </c>
      <c r="F15" s="39">
        <v>40704000</v>
      </c>
    </row>
    <row r="16" spans="2:6" x14ac:dyDescent="0.4">
      <c r="C16" t="s">
        <v>122</v>
      </c>
      <c r="D16" s="39">
        <v>16</v>
      </c>
      <c r="E16" s="39">
        <v>110000</v>
      </c>
      <c r="F16" s="39">
        <v>7040000</v>
      </c>
    </row>
    <row r="17" spans="2:6" x14ac:dyDescent="0.4">
      <c r="C17" t="s">
        <v>131</v>
      </c>
      <c r="D17" s="39">
        <v>4</v>
      </c>
      <c r="E17" s="39">
        <v>40000</v>
      </c>
      <c r="F17" s="39">
        <v>160000</v>
      </c>
    </row>
    <row r="18" spans="2:6" x14ac:dyDescent="0.4">
      <c r="C18" t="s">
        <v>117</v>
      </c>
      <c r="D18" s="39">
        <v>27.5</v>
      </c>
      <c r="E18" s="39">
        <v>32500</v>
      </c>
      <c r="F18" s="39">
        <v>3575000</v>
      </c>
    </row>
    <row r="19" spans="2:6" x14ac:dyDescent="0.4">
      <c r="C19" t="s">
        <v>144</v>
      </c>
      <c r="D19" s="39">
        <v>5</v>
      </c>
      <c r="E19" s="39">
        <v>99000</v>
      </c>
      <c r="F19" s="39">
        <v>495000</v>
      </c>
    </row>
    <row r="20" spans="2:6" x14ac:dyDescent="0.4">
      <c r="B20" t="s">
        <v>205</v>
      </c>
      <c r="D20" s="39">
        <v>13.105263157894736</v>
      </c>
      <c r="E20" s="39">
        <v>92136.363636363632</v>
      </c>
      <c r="F20" s="39">
        <v>504723000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>
      <selection activeCell="C3" sqref="C3"/>
    </sheetView>
  </sheetViews>
  <sheetFormatPr defaultRowHeight="17.399999999999999" x14ac:dyDescent="0.4"/>
  <cols>
    <col min="1" max="1" width="1.59765625" customWidth="1"/>
  </cols>
  <sheetData>
    <row r="2" spans="2:5" x14ac:dyDescent="0.4">
      <c r="B2" s="8" t="s">
        <v>183</v>
      </c>
    </row>
    <row r="3" spans="2:5" x14ac:dyDescent="0.4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4">
      <c r="B4" s="10" t="s">
        <v>81</v>
      </c>
      <c r="C4" s="10" t="s">
        <v>175</v>
      </c>
      <c r="D4" s="9">
        <v>120</v>
      </c>
      <c r="E4" s="35">
        <v>28</v>
      </c>
    </row>
    <row r="5" spans="2:5" x14ac:dyDescent="0.4">
      <c r="B5" s="10" t="s">
        <v>82</v>
      </c>
      <c r="C5" s="10" t="s">
        <v>175</v>
      </c>
      <c r="D5" s="9">
        <v>7.5</v>
      </c>
      <c r="E5" s="35">
        <v>17</v>
      </c>
    </row>
    <row r="6" spans="2:5" x14ac:dyDescent="0.4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4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4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4">
      <c r="B9" s="10" t="s">
        <v>79</v>
      </c>
      <c r="C9" s="10" t="s">
        <v>80</v>
      </c>
      <c r="D9" s="9">
        <v>8.5</v>
      </c>
      <c r="E9" s="35">
        <v>71</v>
      </c>
    </row>
    <row r="10" spans="2:5" x14ac:dyDescent="0.4">
      <c r="B10" s="10" t="s">
        <v>84</v>
      </c>
      <c r="C10" s="10" t="s">
        <v>80</v>
      </c>
      <c r="D10" s="9">
        <v>9.6999999999999993</v>
      </c>
      <c r="E10" s="35">
        <v>81</v>
      </c>
    </row>
    <row r="11" spans="2:5" x14ac:dyDescent="0.4">
      <c r="B11" s="10" t="s">
        <v>81</v>
      </c>
      <c r="C11" s="10" t="s">
        <v>173</v>
      </c>
      <c r="D11" s="9">
        <v>141.6</v>
      </c>
      <c r="E11" s="35">
        <v>100</v>
      </c>
    </row>
    <row r="12" spans="2:5" x14ac:dyDescent="0.4">
      <c r="B12" s="10" t="s">
        <v>78</v>
      </c>
      <c r="C12" s="10" t="s">
        <v>173</v>
      </c>
      <c r="D12" s="9">
        <v>64.599999999999994</v>
      </c>
      <c r="E12" s="35">
        <v>100</v>
      </c>
    </row>
    <row r="13" spans="2:5" x14ac:dyDescent="0.4">
      <c r="B13" s="10" t="s">
        <v>77</v>
      </c>
      <c r="C13" s="10" t="s">
        <v>173</v>
      </c>
      <c r="D13" s="9">
        <v>83.8</v>
      </c>
      <c r="E13" s="35">
        <v>104</v>
      </c>
    </row>
    <row r="14" spans="2:5" x14ac:dyDescent="0.4">
      <c r="B14" s="10" t="s">
        <v>82</v>
      </c>
      <c r="C14" s="10" t="s">
        <v>173</v>
      </c>
      <c r="D14" s="9">
        <v>57.6</v>
      </c>
      <c r="E14" s="35">
        <v>117</v>
      </c>
    </row>
    <row r="15" spans="2:5" x14ac:dyDescent="0.4">
      <c r="B15" s="10" t="s">
        <v>84</v>
      </c>
      <c r="C15" s="10" t="s">
        <v>173</v>
      </c>
      <c r="D15" s="9">
        <v>53.5</v>
      </c>
      <c r="E15" s="35">
        <v>152</v>
      </c>
    </row>
    <row r="16" spans="2:5" x14ac:dyDescent="0.4">
      <c r="B16" s="10" t="s">
        <v>83</v>
      </c>
      <c r="C16" s="10" t="s">
        <v>173</v>
      </c>
      <c r="D16" s="9">
        <v>67.900000000000006</v>
      </c>
      <c r="E16" s="35">
        <v>154</v>
      </c>
    </row>
    <row r="17" spans="2:5" x14ac:dyDescent="0.4">
      <c r="B17" s="10" t="s">
        <v>79</v>
      </c>
      <c r="C17" s="10" t="s">
        <v>173</v>
      </c>
      <c r="D17" s="9">
        <v>48.1</v>
      </c>
      <c r="E17" s="35">
        <v>173</v>
      </c>
    </row>
    <row r="18" spans="2:5" x14ac:dyDescent="0.4">
      <c r="B18" s="10" t="s">
        <v>78</v>
      </c>
      <c r="C18" s="10" t="s">
        <v>174</v>
      </c>
      <c r="D18" s="9">
        <v>321</v>
      </c>
      <c r="E18" s="35">
        <v>73</v>
      </c>
    </row>
    <row r="19" spans="2:5" x14ac:dyDescent="0.4">
      <c r="B19" s="10" t="s">
        <v>77</v>
      </c>
      <c r="C19" s="10" t="s">
        <v>174</v>
      </c>
      <c r="D19" s="9">
        <v>247</v>
      </c>
      <c r="E19" s="35">
        <v>105</v>
      </c>
    </row>
    <row r="20" spans="2:5" x14ac:dyDescent="0.4">
      <c r="B20" s="10" t="s">
        <v>84</v>
      </c>
      <c r="C20" s="10" t="s">
        <v>174</v>
      </c>
      <c r="D20" s="9">
        <v>24.3</v>
      </c>
      <c r="E20" s="35">
        <v>46</v>
      </c>
    </row>
    <row r="21" spans="2:5" x14ac:dyDescent="0.4">
      <c r="B21" s="10" t="s">
        <v>82</v>
      </c>
      <c r="C21" s="10" t="s">
        <v>174</v>
      </c>
      <c r="D21" s="9">
        <v>52.4</v>
      </c>
      <c r="E21" s="35">
        <v>59</v>
      </c>
    </row>
    <row r="22" spans="2:5" x14ac:dyDescent="0.4">
      <c r="B22" s="10" t="s">
        <v>83</v>
      </c>
      <c r="C22" s="10" t="s">
        <v>174</v>
      </c>
      <c r="D22" s="9">
        <v>32.299999999999997</v>
      </c>
      <c r="E22" s="35">
        <v>74</v>
      </c>
    </row>
    <row r="23" spans="2:5" x14ac:dyDescent="0.4">
      <c r="B23" s="10" t="s">
        <v>81</v>
      </c>
      <c r="C23" s="10" t="s">
        <v>174</v>
      </c>
      <c r="D23" s="9">
        <v>88.3</v>
      </c>
      <c r="E23" s="35">
        <v>159</v>
      </c>
    </row>
  </sheetData>
  <sortState xmlns:xlrd2="http://schemas.microsoft.com/office/spreadsheetml/2017/richdata2" ref="B4:E23">
    <sortCondition ref="C4:C23" customList="지하2층,지하1층,지상1층,지상2층"/>
    <sortCondition sortBy="icon" ref="D4:D23" iconSet="3Symbols2" iconId="2"/>
  </sortState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dataValidations count="1">
    <dataValidation type="whole" allowBlank="1" showInputMessage="1" showErrorMessage="1" errorTitle="입력오류" error="임대수를 확인해 주세요." promptTitle="입력제한" prompt="1~200까지만_x000a_입력 가능" sqref="E4:E23" xr:uid="{9F7AF9BB-541D-4429-8483-CF25C2C3C975}">
      <formula1>1</formula1>
      <formula2>200</formula2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topLeftCell="A13" workbookViewId="0">
      <selection activeCell="P25" sqref="P25"/>
    </sheetView>
  </sheetViews>
  <sheetFormatPr defaultRowHeight="17.399999999999999" x14ac:dyDescent="0.4"/>
  <cols>
    <col min="1" max="1" width="1.59765625" customWidth="1"/>
    <col min="2" max="2" width="10.09765625" customWidth="1"/>
    <col min="3" max="7" width="9.59765625" customWidth="1"/>
  </cols>
  <sheetData>
    <row r="2" spans="2:7" x14ac:dyDescent="0.4">
      <c r="B2" s="8" t="s">
        <v>178</v>
      </c>
    </row>
    <row r="3" spans="2:7" x14ac:dyDescent="0.4">
      <c r="G3" t="s">
        <v>76</v>
      </c>
    </row>
    <row r="4" spans="2:7" x14ac:dyDescent="0.4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4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4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4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4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4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4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4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>
      <selection activeCell="E16" sqref="E16"/>
    </sheetView>
  </sheetViews>
  <sheetFormatPr defaultRowHeight="17.399999999999999" x14ac:dyDescent="0.4"/>
  <cols>
    <col min="1" max="1" width="1.59765625" customWidth="1"/>
    <col min="2" max="2" width="16.19921875" bestFit="1" customWidth="1"/>
    <col min="3" max="6" width="9.3984375" customWidth="1"/>
    <col min="7" max="7" width="12.3984375" bestFit="1" customWidth="1"/>
    <col min="8" max="8" width="9.3984375" customWidth="1"/>
  </cols>
  <sheetData>
    <row r="2" spans="2:8" x14ac:dyDescent="0.4">
      <c r="B2" s="8" t="s">
        <v>104</v>
      </c>
    </row>
    <row r="3" spans="2:8" x14ac:dyDescent="0.4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4">
      <c r="B4" s="12" t="s">
        <v>88</v>
      </c>
      <c r="C4" s="40">
        <v>7.4</v>
      </c>
      <c r="D4" s="40">
        <v>7.5</v>
      </c>
      <c r="E4" s="40">
        <v>6.2</v>
      </c>
      <c r="F4" s="40">
        <v>7.4</v>
      </c>
      <c r="G4" s="40">
        <v>5.8</v>
      </c>
      <c r="H4" s="40">
        <v>7</v>
      </c>
    </row>
    <row r="5" spans="2:8" x14ac:dyDescent="0.4">
      <c r="B5" s="12" t="s">
        <v>89</v>
      </c>
      <c r="C5" s="40">
        <v>19.399999999999999</v>
      </c>
      <c r="D5" s="40">
        <v>22.5</v>
      </c>
      <c r="E5" s="40">
        <v>8.3000000000000007</v>
      </c>
      <c r="F5" s="40" t="s">
        <v>179</v>
      </c>
      <c r="G5" s="40">
        <v>3.8</v>
      </c>
      <c r="H5" s="40">
        <v>9.9</v>
      </c>
    </row>
    <row r="6" spans="2:8" x14ac:dyDescent="0.4">
      <c r="B6" s="12" t="s">
        <v>90</v>
      </c>
      <c r="C6" s="40">
        <v>2</v>
      </c>
      <c r="D6" s="40">
        <v>5.4</v>
      </c>
      <c r="E6" s="40">
        <v>7.3</v>
      </c>
      <c r="F6" s="40">
        <v>9.1</v>
      </c>
      <c r="G6" s="40">
        <v>6.6</v>
      </c>
      <c r="H6" s="40">
        <v>7.7</v>
      </c>
    </row>
    <row r="7" spans="2:8" x14ac:dyDescent="0.4">
      <c r="B7" s="12" t="s">
        <v>91</v>
      </c>
      <c r="C7" s="40">
        <v>-4.4000000000000004</v>
      </c>
      <c r="D7" s="40">
        <v>0</v>
      </c>
      <c r="E7" s="40">
        <v>6.7</v>
      </c>
      <c r="F7" s="40">
        <v>10</v>
      </c>
      <c r="G7" s="40">
        <v>7.9</v>
      </c>
      <c r="H7" s="40">
        <v>6.5</v>
      </c>
    </row>
    <row r="8" spans="2:8" x14ac:dyDescent="0.4">
      <c r="B8" s="12" t="s">
        <v>92</v>
      </c>
      <c r="C8" s="40" t="s">
        <v>179</v>
      </c>
      <c r="D8" s="40">
        <v>-0.7</v>
      </c>
      <c r="E8" s="40">
        <v>7.4</v>
      </c>
      <c r="F8" s="40">
        <v>13</v>
      </c>
      <c r="G8" s="40">
        <v>9.1999999999999993</v>
      </c>
      <c r="H8" s="40">
        <v>0</v>
      </c>
    </row>
    <row r="9" spans="2:8" x14ac:dyDescent="0.4">
      <c r="B9" s="12" t="s">
        <v>93</v>
      </c>
      <c r="C9" s="40">
        <v>-39.5</v>
      </c>
      <c r="D9" s="40">
        <v>-25</v>
      </c>
      <c r="E9" s="40">
        <v>-16.899999999999999</v>
      </c>
      <c r="F9" s="40">
        <v>20</v>
      </c>
      <c r="G9" s="40">
        <v>-14.5</v>
      </c>
      <c r="H9" s="40">
        <v>-9.1999999999999993</v>
      </c>
    </row>
    <row r="10" spans="2:8" x14ac:dyDescent="0.4">
      <c r="B10" s="12" t="s">
        <v>94</v>
      </c>
      <c r="C10" s="40">
        <v>-34.799999999999997</v>
      </c>
      <c r="D10" s="40">
        <v>-27.8</v>
      </c>
      <c r="E10" s="40">
        <v>-20.5</v>
      </c>
      <c r="F10" s="40">
        <v>-3.3</v>
      </c>
      <c r="G10" s="40" t="s">
        <v>179</v>
      </c>
      <c r="H10" s="40">
        <v>-15.3</v>
      </c>
    </row>
    <row r="11" spans="2:8" x14ac:dyDescent="0.4">
      <c r="B11" s="12" t="s">
        <v>95</v>
      </c>
      <c r="C11" s="40">
        <v>-30.1</v>
      </c>
      <c r="D11" s="40">
        <v>-27.2</v>
      </c>
      <c r="E11" s="40">
        <v>-24.7</v>
      </c>
      <c r="F11" s="40">
        <v>-12.7</v>
      </c>
      <c r="G11" s="40">
        <v>-25.7</v>
      </c>
      <c r="H11" s="40">
        <v>-25.7</v>
      </c>
    </row>
    <row r="12" spans="2:8" x14ac:dyDescent="0.4">
      <c r="B12" s="13" t="s">
        <v>96</v>
      </c>
      <c r="C12" s="40">
        <v>0.4</v>
      </c>
      <c r="D12" s="40">
        <v>0.1</v>
      </c>
      <c r="E12" s="40" t="s">
        <v>179</v>
      </c>
      <c r="F12" s="40">
        <v>2.7</v>
      </c>
      <c r="G12" s="40">
        <v>-5.0999999999999996</v>
      </c>
      <c r="H12" s="40">
        <v>-1.6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Button 1">
              <controlPr defaultSize="0" print="0" autoFill="0" autoPict="0" macro="[0]!서식설정">
                <anchor moveWithCells="1" sizeWithCells="1">
                  <from>
                    <xdr:col>2</xdr:col>
                    <xdr:colOff>38100</xdr:colOff>
                    <xdr:row>13</xdr:row>
                    <xdr:rowOff>53340</xdr:rowOff>
                  </from>
                  <to>
                    <xdr:col>3</xdr:col>
                    <xdr:colOff>655320</xdr:colOff>
                    <xdr:row>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Button 2">
              <controlPr defaultSize="0" print="0" autoFill="0" autoPict="0" macro="[0]!서식해제">
                <anchor moveWithCells="1" sizeWithCells="1">
                  <from>
                    <xdr:col>5</xdr:col>
                    <xdr:colOff>45720</xdr:colOff>
                    <xdr:row>13</xdr:row>
                    <xdr:rowOff>68580</xdr:rowOff>
                  </from>
                  <to>
                    <xdr:col>6</xdr:col>
                    <xdr:colOff>845820</xdr:colOff>
                    <xdr:row>14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/>
  </sheetViews>
  <sheetFormatPr defaultRowHeight="17.399999999999999" x14ac:dyDescent="0.4"/>
  <cols>
    <col min="3" max="3" width="14.8984375" customWidth="1"/>
    <col min="5" max="5" width="13" bestFit="1" customWidth="1"/>
    <col min="6" max="6" width="11" bestFit="1" customWidth="1"/>
    <col min="9" max="9" width="15.3984375" customWidth="1"/>
    <col min="10" max="10" width="11" bestFit="1" customWidth="1"/>
    <col min="11" max="11" width="9.3984375" bestFit="1" customWidth="1"/>
  </cols>
  <sheetData>
    <row r="2" spans="2:11" x14ac:dyDescent="0.4">
      <c r="B2" t="s">
        <v>1</v>
      </c>
    </row>
    <row r="3" spans="2:11" x14ac:dyDescent="0.4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4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4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4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4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4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4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4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4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4">
      <c r="B12" s="6"/>
      <c r="C12" s="6"/>
      <c r="D12" s="6"/>
      <c r="E12" s="6"/>
      <c r="F12" s="6"/>
      <c r="G12" s="6"/>
    </row>
    <row r="13" spans="2:11" x14ac:dyDescent="0.4">
      <c r="B13" s="6"/>
      <c r="C13" s="6"/>
      <c r="D13" s="6"/>
      <c r="E13" s="6"/>
      <c r="F13" s="6"/>
      <c r="G13" s="6"/>
      <c r="J13" s="36"/>
    </row>
    <row r="14" spans="2:11" x14ac:dyDescent="0.4">
      <c r="B14" s="6"/>
      <c r="C14" s="6"/>
      <c r="D14" s="6"/>
      <c r="E14" s="6"/>
      <c r="F14" s="6"/>
      <c r="G14" s="6"/>
    </row>
    <row r="15" spans="2:11" x14ac:dyDescent="0.4">
      <c r="B15" s="6"/>
      <c r="C15" s="6"/>
      <c r="D15" s="6"/>
      <c r="E15" s="6"/>
      <c r="F15" s="6"/>
      <c r="G15" s="6"/>
    </row>
    <row r="16" spans="2:11" x14ac:dyDescent="0.4">
      <c r="B16" s="6"/>
      <c r="C16" s="6"/>
      <c r="D16" s="6"/>
      <c r="E16" s="6"/>
      <c r="F16" s="6"/>
      <c r="G16" s="6"/>
    </row>
    <row r="17" spans="2:7" x14ac:dyDescent="0.4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129540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재욱 김</cp:lastModifiedBy>
  <cp:lastPrinted>2025-06-02T06:32:52Z</cp:lastPrinted>
  <dcterms:created xsi:type="dcterms:W3CDTF">2024-02-20T09:18:11Z</dcterms:created>
  <dcterms:modified xsi:type="dcterms:W3CDTF">2026-02-13T11:04:58Z</dcterms:modified>
</cp:coreProperties>
</file>