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최신컴퓨터2탄파일모음\시나공출판사\컴활1급\복습하기-1번\기출\02회\"/>
    </mc:Choice>
  </mc:AlternateContent>
  <xr:revisionPtr revIDLastSave="0" documentId="13_ncr:1_{8E758E7E-A4D4-4675-8047-C671E73FE740}" xr6:coauthVersionLast="47" xr6:coauthVersionMax="47" xr10:uidLastSave="{00000000-0000-0000-0000-000000000000}"/>
  <bookViews>
    <workbookView xWindow="-108" yWindow="-108" windowWidth="23256" windowHeight="12576" activeTab="7" xr2:uid="{4B9195B4-0400-44AE-9284-93632C89E16A}"/>
  </bookViews>
  <sheets>
    <sheet name="기본작업-1" sheetId="9" r:id="rId1"/>
    <sheet name="기본작업-2" sheetId="10" r:id="rId2"/>
    <sheet name="계산작업" sheetId="2" r:id="rId3"/>
    <sheet name="분석작업-1" sheetId="4" r:id="rId4"/>
    <sheet name="분석작업-2" sheetId="15" r:id="rId5"/>
    <sheet name="기타작업-1" sheetId="6" r:id="rId6"/>
    <sheet name="기타작업-2" sheetId="7" r:id="rId7"/>
    <sheet name="기타작업-3" sheetId="8" r:id="rId8"/>
  </sheets>
  <functionGroups builtInGroupCount="19"/>
  <definedNames>
    <definedName name="_xlnm._FilterDatabase" localSheetId="0" hidden="1">'기본작업-1'!$B$2:$G$23</definedName>
    <definedName name="_xlnm._FilterDatabase" localSheetId="1" hidden="1">'기본작업-2'!#REF!</definedName>
    <definedName name="_xlnm.Criteria" localSheetId="0">'기본작업-1'!$B$25:$B$26</definedName>
    <definedName name="_xlnm.Criteria" localSheetId="1">'기본작업-2'!#REF!</definedName>
    <definedName name="_xlnm.Extract" localSheetId="0">'기본작업-1'!$B$28:$E$28</definedName>
    <definedName name="_xlnm.Extract" localSheetId="1">'기본작업-2'!#REF!</definedName>
    <definedName name="_xlnm.Print_Area" localSheetId="1">'기본작업-2'!$A$2:$J$24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B26" i="9"/>
  <c r="P12" i="2"/>
  <c r="P11" i="2"/>
  <c r="P10" i="2"/>
  <c r="P9" i="2"/>
  <c r="P8" i="2"/>
  <c r="P7" i="2"/>
  <c r="P6" i="2"/>
  <c r="P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713F82-0F23-44A5-B946-42FA5A577108}" sourceFile="D:\최신컴퓨터2탄파일모음\시나공출판사\컴활1급\복습하기-1번\기출\02회\25년상시02.xlsm" keepAlive="1" name="25년상시02" type="5" refreshedVersion="7" background="1">
    <dbPr connection="Provider=Microsoft.ACE.OLEDB.12.0;User ID=Admin;Data Source=D:\최신컴퓨터2탄파일모음\시나공출판사\컴활1급\복습하기-1번\기출\02회\25년상시02.xlsm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계산작업$" commandType="3"/>
  </connection>
  <connection id="2" xr16:uid="{ADFB4943-1FCA-4CE8-B419-7BDC11C2CC18}" sourceFile="D:\11 메일링서비스\컴활1급실기-메일링\2025년 상시02\도로현황.xlsx" keepAlive="1" name="도로현황" type="5" refreshedVersion="7" background="1">
    <dbPr connection="Provider=Microsoft.ACE.OLEDB.12.0;User ID=Admin;Data Source=D:\11 메일링서비스\컴활1급실기-메일링\2025년 상시02\도로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국내$" commandType="3"/>
  </connection>
  <connection id="3" xr16:uid="{C966B5B5-127A-40B6-9D90-05948F40519B}" sourceFile="D:\11 메일링서비스\컴활1급실기-메일링\2025년 상시02\판매현황.xlsx" keepAlive="1" name="판매현황" type="5" refreshedVersion="7" background="1">
    <dbPr connection="Provider=Microsoft.ACE.OLEDB.12.0;User ID=Admin;Data Source=D:\11 메일링서비스\컴활1급실기-메일링\2025년 상시02\판매현황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홍삼$" commandType="3"/>
  </connection>
  <connection id="4" xr16:uid="{F8FA372A-0873-4C91-94D9-8C9D9A21B5A8}" sourceFile="D:\최신컴퓨터2탄파일모음\시나공출판사\컴활1급\복습하기-1번\기출\02회\판매현황.xlsx" keepAlive="1" name="판매현황1" type="5" refreshedVersion="7" background="1">
    <dbPr connection="Provider=Microsoft.ACE.OLEDB.12.0;User ID=Admin;Data Source=D:\최신컴퓨터2탄파일모음\시나공출판사\컴활1급\복습하기-1번\기출\02회\판매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홍삼$" commandType="3"/>
  </connection>
</connections>
</file>

<file path=xl/sharedStrings.xml><?xml version="1.0" encoding="utf-8"?>
<sst xmlns="http://schemas.openxmlformats.org/spreadsheetml/2006/main" count="360" uniqueCount="207">
  <si>
    <t>수강료</t>
    <phoneticPr fontId="1" type="noConversion"/>
  </si>
  <si>
    <t>[표1]</t>
    <phoneticPr fontId="1" type="noConversion"/>
  </si>
  <si>
    <t>대진</t>
    <phoneticPr fontId="1" type="noConversion"/>
  </si>
  <si>
    <t>선수명</t>
    <phoneticPr fontId="1" type="noConversion"/>
  </si>
  <si>
    <t>1회</t>
    <phoneticPr fontId="1" type="noConversion"/>
  </si>
  <si>
    <t>2회</t>
  </si>
  <si>
    <t>3회</t>
  </si>
  <si>
    <t>4회</t>
  </si>
  <si>
    <t>5회</t>
  </si>
  <si>
    <t>승률</t>
    <phoneticPr fontId="1" type="noConversion"/>
  </si>
  <si>
    <t>이상철</t>
  </si>
  <si>
    <t>조찬진</t>
  </si>
  <si>
    <t>박신호</t>
  </si>
  <si>
    <t>최노철</t>
  </si>
  <si>
    <t>신동희</t>
  </si>
  <si>
    <t>노진호</t>
  </si>
  <si>
    <t>안정환</t>
  </si>
  <si>
    <t>하연수</t>
  </si>
  <si>
    <t>A팀</t>
    <phoneticPr fontId="1" type="noConversion"/>
  </si>
  <si>
    <t>B팀</t>
    <phoneticPr fontId="1" type="noConversion"/>
  </si>
  <si>
    <t>포인트</t>
    <phoneticPr fontId="1" type="noConversion"/>
  </si>
  <si>
    <t>배점</t>
    <phoneticPr fontId="1" type="noConversion"/>
  </si>
  <si>
    <t>상금</t>
    <phoneticPr fontId="1" type="noConversion"/>
  </si>
  <si>
    <t>순위</t>
    <phoneticPr fontId="1" type="noConversion"/>
  </si>
  <si>
    <t>1회전 포인트</t>
    <phoneticPr fontId="1" type="noConversion"/>
  </si>
  <si>
    <t>1회전 배점</t>
    <phoneticPr fontId="1" type="noConversion"/>
  </si>
  <si>
    <t>1회전 상금</t>
    <phoneticPr fontId="1" type="noConversion"/>
  </si>
  <si>
    <t>배점합계</t>
    <phoneticPr fontId="1" type="noConversion"/>
  </si>
  <si>
    <t>그래프</t>
    <phoneticPr fontId="1" type="noConversion"/>
  </si>
  <si>
    <t>진출</t>
    <phoneticPr fontId="1" type="noConversion"/>
  </si>
  <si>
    <t>구분</t>
    <phoneticPr fontId="1" type="noConversion"/>
  </si>
  <si>
    <t>특별시도</t>
    <phoneticPr fontId="1" type="noConversion"/>
  </si>
  <si>
    <t>시도</t>
    <phoneticPr fontId="1" type="noConversion"/>
  </si>
  <si>
    <t>개강</t>
    <phoneticPr fontId="1" type="noConversion"/>
  </si>
  <si>
    <t>환불금액</t>
    <phoneticPr fontId="1" type="noConversion"/>
  </si>
  <si>
    <t>1회전 순위</t>
    <phoneticPr fontId="1" type="noConversion"/>
  </si>
  <si>
    <t>2회전 순위</t>
    <phoneticPr fontId="1" type="noConversion"/>
  </si>
  <si>
    <t>3회전 순위</t>
    <phoneticPr fontId="1" type="noConversion"/>
  </si>
  <si>
    <t>4회전 순위</t>
    <phoneticPr fontId="1" type="noConversion"/>
  </si>
  <si>
    <t>군도</t>
    <phoneticPr fontId="1" type="noConversion"/>
  </si>
  <si>
    <t>일반국도</t>
    <phoneticPr fontId="1" type="noConversion"/>
  </si>
  <si>
    <t>고속국도</t>
    <phoneticPr fontId="1" type="noConversion"/>
  </si>
  <si>
    <t>지방도</t>
    <phoneticPr fontId="1" type="noConversion"/>
  </si>
  <si>
    <t>구도</t>
    <phoneticPr fontId="1" type="noConversion"/>
  </si>
  <si>
    <t>구분</t>
  </si>
  <si>
    <t>특수학교</t>
  </si>
  <si>
    <t>일반학교 특수학급</t>
  </si>
  <si>
    <t>일반학교 일반학급(전일제 통합학급)</t>
  </si>
  <si>
    <t>특수교육 지원센터</t>
  </si>
  <si>
    <t>영역별 학교별 특수교육대상자 수</t>
    <phoneticPr fontId="1" type="noConversion"/>
  </si>
  <si>
    <t>특수교육대상자</t>
    <phoneticPr fontId="1" type="noConversion"/>
  </si>
  <si>
    <t>시각장애</t>
    <phoneticPr fontId="1" type="noConversion"/>
  </si>
  <si>
    <t>청각장애</t>
    <phoneticPr fontId="1" type="noConversion"/>
  </si>
  <si>
    <t>지적장애</t>
    <phoneticPr fontId="1" type="noConversion"/>
  </si>
  <si>
    <t>지체장애</t>
    <phoneticPr fontId="1" type="noConversion"/>
  </si>
  <si>
    <t>정서행동장애</t>
    <phoneticPr fontId="1" type="noConversion"/>
  </si>
  <si>
    <t>자폐성장애</t>
    <phoneticPr fontId="1" type="noConversion"/>
  </si>
  <si>
    <t>의사소통장애</t>
    <phoneticPr fontId="1" type="noConversion"/>
  </si>
  <si>
    <t>학습장애</t>
    <phoneticPr fontId="1" type="noConversion"/>
  </si>
  <si>
    <t>건강장애</t>
    <phoneticPr fontId="1" type="noConversion"/>
  </si>
  <si>
    <t>발달지체</t>
    <phoneticPr fontId="1" type="noConversion"/>
  </si>
  <si>
    <t>장애영아</t>
    <phoneticPr fontId="1" type="noConversion"/>
  </si>
  <si>
    <t>유치원</t>
    <phoneticPr fontId="1" type="noConversion"/>
  </si>
  <si>
    <t>초등학교</t>
    <phoneticPr fontId="1" type="noConversion"/>
  </si>
  <si>
    <t>중학교</t>
    <phoneticPr fontId="1" type="noConversion"/>
  </si>
  <si>
    <t>고등학교</t>
    <phoneticPr fontId="1" type="noConversion"/>
  </si>
  <si>
    <t>전공과</t>
    <phoneticPr fontId="1" type="noConversion"/>
  </si>
  <si>
    <t>학교 및 센터</t>
    <phoneticPr fontId="1" type="noConversion"/>
  </si>
  <si>
    <t>학급</t>
    <phoneticPr fontId="1" type="noConversion"/>
  </si>
  <si>
    <t>특수교육 보조인력</t>
    <phoneticPr fontId="1" type="noConversion"/>
  </si>
  <si>
    <t>특수학교 교원</t>
    <phoneticPr fontId="1" type="noConversion"/>
  </si>
  <si>
    <t>연장</t>
    <phoneticPr fontId="1" type="noConversion"/>
  </si>
  <si>
    <t>포장</t>
    <phoneticPr fontId="1" type="noConversion"/>
  </si>
  <si>
    <t>미포장</t>
    <phoneticPr fontId="1" type="noConversion"/>
  </si>
  <si>
    <t>미개통</t>
    <phoneticPr fontId="1" type="noConversion"/>
  </si>
  <si>
    <t>미개설</t>
    <phoneticPr fontId="1" type="noConversion"/>
  </si>
  <si>
    <t>단위 : km</t>
    <phoneticPr fontId="1" type="noConversion"/>
  </si>
  <si>
    <t>광화문</t>
  </si>
  <si>
    <t>남대문</t>
  </si>
  <si>
    <t>동대문</t>
  </si>
  <si>
    <t>지하1층</t>
  </si>
  <si>
    <t>명동</t>
  </si>
  <si>
    <t>을지로</t>
  </si>
  <si>
    <t>종로</t>
  </si>
  <si>
    <t>충무로</t>
  </si>
  <si>
    <t>상권</t>
    <phoneticPr fontId="1" type="noConversion"/>
  </si>
  <si>
    <t>층구분</t>
    <phoneticPr fontId="1" type="noConversion"/>
  </si>
  <si>
    <t>임대료</t>
    <phoneticPr fontId="1" type="noConversion"/>
  </si>
  <si>
    <t>총자산증가율</t>
  </si>
  <si>
    <t>유형자산증가율</t>
  </si>
  <si>
    <t>자기자본증가율</t>
  </si>
  <si>
    <t>매출액증가율</t>
  </si>
  <si>
    <t>건설매출액증가율</t>
  </si>
  <si>
    <t>순이익증가율</t>
  </si>
  <si>
    <t>세전순이익증가율</t>
  </si>
  <si>
    <t>영업이익증가율</t>
  </si>
  <si>
    <t>순운전자본증가율</t>
  </si>
  <si>
    <t>소기업</t>
  </si>
  <si>
    <t>중기업</t>
  </si>
  <si>
    <t>대기업</t>
  </si>
  <si>
    <t>상장기업</t>
  </si>
  <si>
    <t>해외면허업체</t>
  </si>
  <si>
    <t>겸업업체</t>
  </si>
  <si>
    <t>성장성지표</t>
    <phoneticPr fontId="1" type="noConversion"/>
  </si>
  <si>
    <t>기업 규모별 성장성지표</t>
    <phoneticPr fontId="1" type="noConversion"/>
  </si>
  <si>
    <t>합계</t>
    <phoneticPr fontId="1" type="noConversion"/>
  </si>
  <si>
    <t>제품코드</t>
  </si>
  <si>
    <t>제품명</t>
  </si>
  <si>
    <t>브랜드명</t>
  </si>
  <si>
    <t>1일섭취횟수</t>
  </si>
  <si>
    <t>판매가</t>
  </si>
  <si>
    <t>제조일</t>
  </si>
  <si>
    <t>보존기간(개월)</t>
  </si>
  <si>
    <t>할인가</t>
  </si>
  <si>
    <t>판매량</t>
  </si>
  <si>
    <t>KL0133LI</t>
  </si>
  <si>
    <t>구증진홍삼</t>
  </si>
  <si>
    <t>농축액</t>
  </si>
  <si>
    <t>고려홍삼</t>
  </si>
  <si>
    <t>2</t>
  </si>
  <si>
    <t>NL0244PO</t>
  </si>
  <si>
    <t>홍삼타브렛90g_분말제품</t>
  </si>
  <si>
    <t>기능성</t>
  </si>
  <si>
    <t>홍삼나라</t>
  </si>
  <si>
    <t>3</t>
  </si>
  <si>
    <t>JL0322PO</t>
  </si>
  <si>
    <t>심의환3.8g*20환</t>
  </si>
  <si>
    <t>전라홍삼</t>
  </si>
  <si>
    <t>1</t>
  </si>
  <si>
    <t>SK2922PJ</t>
  </si>
  <si>
    <t>홍삼양갱800g</t>
  </si>
  <si>
    <t>기호식품</t>
  </si>
  <si>
    <t>홍삼세계</t>
  </si>
  <si>
    <t>무제한</t>
  </si>
  <si>
    <t>KL5444PO</t>
  </si>
  <si>
    <t>홍삼성분정캅셀60g_분말제품</t>
  </si>
  <si>
    <t>KL2133PO</t>
  </si>
  <si>
    <t>김정환홍삼분말_분말제품</t>
  </si>
  <si>
    <t>JL2033LI</t>
  </si>
  <si>
    <t>진홍삼정100g_액상제품</t>
  </si>
  <si>
    <t>KL2133LI</t>
  </si>
  <si>
    <t>홍삼농축액150g</t>
  </si>
  <si>
    <t>NL1211LI</t>
  </si>
  <si>
    <t>홍이장군_액상제품</t>
  </si>
  <si>
    <t>키즈/청소년</t>
  </si>
  <si>
    <t>NL2522KY</t>
  </si>
  <si>
    <t>봉밀절편</t>
  </si>
  <si>
    <t>NL1244PO</t>
  </si>
  <si>
    <t>홍삼정환_분말제품</t>
  </si>
  <si>
    <t>JL2044PO</t>
  </si>
  <si>
    <t>홍센멀티비타민_분말제품</t>
  </si>
  <si>
    <t>JL2211LI</t>
  </si>
  <si>
    <t>홍삼키즈장원_액상제품</t>
  </si>
  <si>
    <t>NL2033PO</t>
  </si>
  <si>
    <t>홍삼정_액상제품</t>
  </si>
  <si>
    <t>SK2111LI</t>
  </si>
  <si>
    <t>발효홍삼K_액상제품</t>
  </si>
  <si>
    <t>SK2022KY</t>
  </si>
  <si>
    <t>캐니멀홍삼젤리450g</t>
  </si>
  <si>
    <t>NL2111PO</t>
  </si>
  <si>
    <t>무설탕캔디수600g_분말제품</t>
  </si>
  <si>
    <t>JL3211LI</t>
  </si>
  <si>
    <t>홍예지인50ml*30포_액상제품</t>
  </si>
  <si>
    <t>JL0144PO</t>
  </si>
  <si>
    <t>홍센프로폴리스_분말제품</t>
  </si>
  <si>
    <t>SK0133PI</t>
  </si>
  <si>
    <t>홍삼정240g</t>
  </si>
  <si>
    <t>NL2311KY</t>
  </si>
  <si>
    <t>하이패스_액상제품</t>
  </si>
  <si>
    <t>SK1233PO</t>
  </si>
  <si>
    <t>홍삼정100g</t>
  </si>
  <si>
    <t>[표3]</t>
    <phoneticPr fontId="1" type="noConversion"/>
  </si>
  <si>
    <t>[표4]</t>
    <phoneticPr fontId="1" type="noConversion"/>
  </si>
  <si>
    <t>지상1층</t>
    <phoneticPr fontId="1" type="noConversion"/>
  </si>
  <si>
    <t>지상2층</t>
    <phoneticPr fontId="1" type="noConversion"/>
  </si>
  <si>
    <t>지하2층</t>
    <phoneticPr fontId="1" type="noConversion"/>
  </si>
  <si>
    <t>지하1층</t>
    <phoneticPr fontId="1" type="noConversion"/>
  </si>
  <si>
    <t>임대수</t>
    <phoneticPr fontId="1" type="noConversion"/>
  </si>
  <si>
    <t>전국 도로 현황</t>
    <phoneticPr fontId="1" type="noConversion"/>
  </si>
  <si>
    <t>비공개</t>
    <phoneticPr fontId="1" type="noConversion"/>
  </si>
  <si>
    <t>[표2] A팀 선수들의 총평균</t>
    <phoneticPr fontId="1" type="noConversion"/>
  </si>
  <si>
    <t>평균</t>
    <phoneticPr fontId="1" type="noConversion"/>
  </si>
  <si>
    <t>총평균</t>
    <phoneticPr fontId="1" type="noConversion"/>
  </si>
  <si>
    <t>[표1] 도심 지역 층별 임대료 현황</t>
    <phoneticPr fontId="1" type="noConversion"/>
  </si>
  <si>
    <t>탁구A</t>
  </si>
  <si>
    <t>탁구A</t>
    <phoneticPr fontId="1" type="noConversion"/>
  </si>
  <si>
    <t>탁구B</t>
    <phoneticPr fontId="1" type="noConversion"/>
  </si>
  <si>
    <t>배드민턴A</t>
  </si>
  <si>
    <t>배드민턴A</t>
    <phoneticPr fontId="1" type="noConversion"/>
  </si>
  <si>
    <t>배드민턴B</t>
    <phoneticPr fontId="1" type="noConversion"/>
  </si>
  <si>
    <t>소그룹PTA</t>
    <phoneticPr fontId="1" type="noConversion"/>
  </si>
  <si>
    <t>소그룹PTB</t>
    <phoneticPr fontId="1" type="noConversion"/>
  </si>
  <si>
    <t>댄스교실A</t>
    <phoneticPr fontId="1" type="noConversion"/>
  </si>
  <si>
    <t>댄스교실B</t>
    <phoneticPr fontId="1" type="noConversion"/>
  </si>
  <si>
    <t>회원명</t>
    <phoneticPr fontId="1" type="noConversion"/>
  </si>
  <si>
    <t>프로그램명</t>
    <phoneticPr fontId="1" type="noConversion"/>
  </si>
  <si>
    <t>강습받은횟수</t>
    <phoneticPr fontId="1" type="noConversion"/>
  </si>
  <si>
    <t>총강습횟수</t>
    <phoneticPr fontId="1" type="noConversion"/>
  </si>
  <si>
    <t>홍길동</t>
  </si>
  <si>
    <t>후</t>
  </si>
  <si>
    <t>장길산</t>
  </si>
  <si>
    <t>전</t>
  </si>
  <si>
    <t>조건</t>
    <phoneticPr fontId="1" type="noConversion"/>
  </si>
  <si>
    <t>총합계</t>
  </si>
  <si>
    <t>합계 : 판매금액</t>
  </si>
  <si>
    <t>평균 : 판매량</t>
  </si>
  <si>
    <t>평균 : 판매가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</si>
</sst>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"/>
    <numFmt numFmtId="177" formatCode="* #,##0;\-* #,##0;* \-"/>
    <numFmt numFmtId="178" formatCode="0_ "/>
    <numFmt numFmtId="179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1" xfId="0" applyFont="1" applyBorder="1" applyAlignment="1"/>
    <xf numFmtId="0" fontId="6" fillId="0" borderId="3" xfId="2" applyFont="1" applyBorder="1" applyAlignment="1">
      <alignment horizontal="center"/>
    </xf>
    <xf numFmtId="0" fontId="7" fillId="3" borderId="3" xfId="2" applyFont="1" applyFill="1" applyBorder="1" applyAlignment="1">
      <alignment horizontal="center" wrapText="1"/>
    </xf>
    <xf numFmtId="0" fontId="7" fillId="3" borderId="3" xfId="2" applyFont="1" applyFill="1" applyBorder="1" applyAlignment="1">
      <alignment wrapText="1"/>
    </xf>
    <xf numFmtId="177" fontId="7" fillId="3" borderId="3" xfId="2" applyNumberFormat="1" applyFont="1" applyFill="1" applyBorder="1" applyAlignment="1">
      <alignment horizontal="right" wrapText="1"/>
    </xf>
    <xf numFmtId="14" fontId="7" fillId="3" borderId="3" xfId="2" applyNumberFormat="1" applyFont="1" applyFill="1" applyBorder="1" applyAlignment="1">
      <alignment horizontal="right" wrapText="1"/>
    </xf>
    <xf numFmtId="0" fontId="7" fillId="3" borderId="3" xfId="2" applyFont="1" applyFill="1" applyBorder="1" applyAlignment="1">
      <alignment horizontal="right"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wrapText="1"/>
    </xf>
    <xf numFmtId="177" fontId="7" fillId="0" borderId="0" xfId="2" applyNumberFormat="1" applyFont="1" applyAlignment="1">
      <alignment horizontal="right" wrapText="1"/>
    </xf>
    <xf numFmtId="14" fontId="7" fillId="0" borderId="0" xfId="2" applyNumberFormat="1" applyFont="1" applyAlignment="1">
      <alignment horizontal="right" wrapText="1"/>
    </xf>
    <xf numFmtId="0" fontId="7" fillId="0" borderId="0" xfId="2" applyFont="1" applyAlignment="1">
      <alignment horizontal="right" wrapText="1"/>
    </xf>
    <xf numFmtId="0" fontId="7" fillId="3" borderId="0" xfId="2" applyFont="1" applyFill="1" applyAlignment="1">
      <alignment horizontal="center" wrapText="1"/>
    </xf>
    <xf numFmtId="0" fontId="7" fillId="3" borderId="0" xfId="2" applyFont="1" applyFill="1" applyAlignment="1">
      <alignment wrapText="1"/>
    </xf>
    <xf numFmtId="177" fontId="7" fillId="3" borderId="0" xfId="2" applyNumberFormat="1" applyFont="1" applyFill="1" applyAlignment="1">
      <alignment horizontal="right" wrapText="1"/>
    </xf>
    <xf numFmtId="14" fontId="7" fillId="3" borderId="0" xfId="2" applyNumberFormat="1" applyFont="1" applyFill="1" applyAlignment="1">
      <alignment horizontal="right" wrapText="1"/>
    </xf>
    <xf numFmtId="0" fontId="7" fillId="3" borderId="0" xfId="2" applyFont="1" applyFill="1" applyAlignment="1">
      <alignment horizontal="right" wrapText="1"/>
    </xf>
    <xf numFmtId="0" fontId="7" fillId="0" borderId="4" xfId="2" applyFont="1" applyBorder="1" applyAlignment="1">
      <alignment horizontal="center" wrapText="1"/>
    </xf>
    <xf numFmtId="0" fontId="7" fillId="0" borderId="4" xfId="2" applyFont="1" applyBorder="1" applyAlignment="1">
      <alignment wrapText="1"/>
    </xf>
    <xf numFmtId="177" fontId="7" fillId="0" borderId="4" xfId="2" applyNumberFormat="1" applyFont="1" applyBorder="1" applyAlignment="1">
      <alignment horizontal="right" wrapText="1"/>
    </xf>
    <xf numFmtId="14" fontId="7" fillId="0" borderId="4" xfId="2" applyNumberFormat="1" applyFont="1" applyBorder="1" applyAlignment="1">
      <alignment horizontal="right" wrapText="1"/>
    </xf>
    <xf numFmtId="0" fontId="7" fillId="0" borderId="4" xfId="2" applyFon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" xfId="2" xr:uid="{06C08C61-5934-443A-AF02-2B0A7B63BDDA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'기타작업-1'!$B$2</c:f>
          <c:strCache>
            <c:ptCount val="1"/>
            <c:pt idx="0">
              <c:v>전국 도로 현황</c:v>
            </c:pt>
          </c:strCache>
        </c:strRef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'기타작업-1'!$C$4</c:f>
              <c:strCache>
                <c:ptCount val="1"/>
                <c:pt idx="0">
                  <c:v>연장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'기타작업-1'!$C$5:$C$11</c:f>
              <c:numCache>
                <c:formatCode>_(* #,##0_);_(* \(#,##0\);_(* "-"_);_(@_)</c:formatCode>
                <c:ptCount val="7"/>
                <c:pt idx="0">
                  <c:v>4973</c:v>
                </c:pt>
                <c:pt idx="1">
                  <c:v>14220</c:v>
                </c:pt>
                <c:pt idx="2">
                  <c:v>5281</c:v>
                </c:pt>
                <c:pt idx="3">
                  <c:v>18349</c:v>
                </c:pt>
                <c:pt idx="4">
                  <c:v>33935</c:v>
                </c:pt>
                <c:pt idx="5">
                  <c:v>22241</c:v>
                </c:pt>
                <c:pt idx="6">
                  <c:v>16879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0-41C3-A7BD-0F858CB7009D}"/>
            </c:ext>
          </c:extLst>
        </c:ser>
        <c:ser>
          <c:idx val="1"/>
          <c:order val="1"/>
          <c:tx>
            <c:strRef>
              <c:f>'기타작업-1'!$D$4</c:f>
              <c:strCache>
                <c:ptCount val="1"/>
                <c:pt idx="0">
                  <c:v>포장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'기타작업-1'!$D$5:$D$11</c:f>
              <c:numCache>
                <c:formatCode>_(* #,##0_);_(* \(#,##0\);_(* "-"_);_(@_)</c:formatCode>
                <c:ptCount val="7"/>
                <c:pt idx="0">
                  <c:v>4973</c:v>
                </c:pt>
                <c:pt idx="1">
                  <c:v>14091</c:v>
                </c:pt>
                <c:pt idx="2">
                  <c:v>5212</c:v>
                </c:pt>
                <c:pt idx="3">
                  <c:v>16370</c:v>
                </c:pt>
                <c:pt idx="4">
                  <c:v>28037</c:v>
                </c:pt>
                <c:pt idx="5">
                  <c:v>17131</c:v>
                </c:pt>
                <c:pt idx="6">
                  <c:v>16391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0-41C3-A7BD-0F858CB7009D}"/>
            </c:ext>
          </c:extLst>
        </c:ser>
        <c:ser>
          <c:idx val="2"/>
          <c:order val="2"/>
          <c:tx>
            <c:strRef>
              <c:f>'기타작업-1'!$E$4</c:f>
              <c:strCache>
                <c:ptCount val="1"/>
                <c:pt idx="0">
                  <c:v>미포장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'기타작업-1'!$E$5:$E$11</c:f>
              <c:numCache>
                <c:formatCode>_(* #,##0_);_(* \(#,##0\);_(* "-"_);_(@_)</c:formatCode>
                <c:ptCount val="7"/>
                <c:pt idx="0">
                  <c:v>395</c:v>
                </c:pt>
                <c:pt idx="1">
                  <c:v>133</c:v>
                </c:pt>
                <c:pt idx="2">
                  <c:v>282</c:v>
                </c:pt>
                <c:pt idx="3">
                  <c:v>692</c:v>
                </c:pt>
                <c:pt idx="4">
                  <c:v>743</c:v>
                </c:pt>
                <c:pt idx="5">
                  <c:v>3420</c:v>
                </c:pt>
                <c:pt idx="6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0-41C3-A7BD-0F858CB7009D}"/>
            </c:ext>
          </c:extLst>
        </c:ser>
        <c:ser>
          <c:idx val="4"/>
          <c:order val="4"/>
          <c:tx>
            <c:strRef>
              <c:f>'기타작업-1'!$G$4</c:f>
              <c:strCache>
                <c:ptCount val="1"/>
                <c:pt idx="0">
                  <c:v>미개설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'기타작업-1'!$G$5:$G$11</c:f>
              <c:numCache>
                <c:formatCode>_(* #,##0_);_(* \(#,##0\);_(* "-"_);_(@_)</c:formatCode>
                <c:ptCount val="7"/>
                <c:pt idx="0">
                  <c:v>58</c:v>
                </c:pt>
                <c:pt idx="1">
                  <c:v>96</c:v>
                </c:pt>
                <c:pt idx="2">
                  <c:v>69</c:v>
                </c:pt>
                <c:pt idx="3">
                  <c:v>1080</c:v>
                </c:pt>
                <c:pt idx="4">
                  <c:v>5012</c:v>
                </c:pt>
                <c:pt idx="5">
                  <c:v>1543</c:v>
                </c:pt>
                <c:pt idx="6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0-41C3-A7BD-0F858CB7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21200"/>
        <c:axId val="146885664"/>
      </c:barChart>
      <c:lineChart>
        <c:grouping val="standard"/>
        <c:varyColors val="0"/>
        <c:ser>
          <c:idx val="3"/>
          <c:order val="3"/>
          <c:tx>
            <c:strRef>
              <c:f>'기타작업-1'!$F$4</c:f>
              <c:strCache>
                <c:ptCount val="1"/>
                <c:pt idx="0">
                  <c:v>미개통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2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'기타작업-1'!$F$5:$F$11</c:f>
              <c:numCache>
                <c:formatCode>_(* #,##0_);_(* \(#,##0\);_(* "-"_);_(@_)</c:formatCode>
                <c:ptCount val="7"/>
                <c:pt idx="0">
                  <c:v>142</c:v>
                </c:pt>
                <c:pt idx="1">
                  <c:v>185</c:v>
                </c:pt>
                <c:pt idx="2">
                  <c:v>158</c:v>
                </c:pt>
                <c:pt idx="3">
                  <c:v>207</c:v>
                </c:pt>
                <c:pt idx="4">
                  <c:v>143</c:v>
                </c:pt>
                <c:pt idx="5">
                  <c:v>147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0-41C3-A7BD-0F858CB7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404831"/>
        <c:axId val="1228395263"/>
      </c:lineChart>
      <c:catAx>
        <c:axId val="1510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885664"/>
        <c:crosses val="autoZero"/>
        <c:auto val="1"/>
        <c:lblAlgn val="ctr"/>
        <c:lblOffset val="100"/>
        <c:noMultiLvlLbl val="0"/>
      </c:catAx>
      <c:valAx>
        <c:axId val="146885664"/>
        <c:scaling>
          <c:orientation val="minMax"/>
          <c:min val="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021200"/>
        <c:crosses val="autoZero"/>
        <c:crossBetween val="between"/>
      </c:valAx>
      <c:valAx>
        <c:axId val="1228395263"/>
        <c:scaling>
          <c:orientation val="minMax"/>
          <c:min val="1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8404831"/>
        <c:crosses val="max"/>
        <c:crossBetween val="between"/>
      </c:valAx>
      <c:catAx>
        <c:axId val="1228404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8395263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1508" name="Button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6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21509" name="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6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0</xdr:row>
          <xdr:rowOff>38100</xdr:rowOff>
        </xdr:from>
        <xdr:to>
          <xdr:col>6</xdr:col>
          <xdr:colOff>381000</xdr:colOff>
          <xdr:row>1</xdr:row>
          <xdr:rowOff>129540</xdr:rowOff>
        </xdr:to>
        <xdr:sp macro="" textlink="">
          <xdr:nvSpPr>
            <xdr:cNvPr id="15361" name="cmd환불신청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" refreshedDate="45944.025533217595" backgroundQuery="1" createdVersion="7" refreshedVersion="7" minRefreshableVersion="3" recordCount="22" xr:uid="{815DBACE-E98C-48CF-96C2-8CBC897EAC22}">
  <cacheSource type="external" connectionId="4"/>
  <cacheFields count="11">
    <cacheField name="제품코드" numFmtId="0">
      <sharedItems count="22">
        <s v="KL0133LI"/>
        <s v="NL0244PO"/>
        <s v="JL0322PO"/>
        <s v="SK2922PJ"/>
        <s v="KL5444PO"/>
        <s v="KL2133PO"/>
        <s v="JL2033LI"/>
        <s v="KL2133LI"/>
        <s v="NL1211LI"/>
        <s v="NL2522KY"/>
        <s v="NL1244PO"/>
        <s v="JL2044PO"/>
        <s v="JL2211LI"/>
        <s v="NL2033PO"/>
        <s v="SK2111LI"/>
        <s v="SK2022KY"/>
        <s v="NL2111PO"/>
        <s v="JL3211LI"/>
        <s v="JL0144PO"/>
        <s v="SK0133PI"/>
        <s v="NL2311KY"/>
        <s v="SK1233PO"/>
      </sharedItems>
    </cacheField>
    <cacheField name="제품명" numFmtId="0">
      <sharedItems count="22">
        <s v="구증진홍삼"/>
        <s v="홍삼타브렛90g_분말제품"/>
        <s v="심의환3.8g*20환"/>
        <s v="홍삼양갱800g"/>
        <s v="홍삼성분정캅셀60g_분말제품"/>
        <s v="김정환홍삼분말_분말제품"/>
        <s v="진홍삼정100g_액상제품"/>
        <s v="홍삼농축액150g"/>
        <s v="홍이장군_액상제품"/>
        <s v="봉밀절편"/>
        <s v="홍삼정환_분말제품"/>
        <s v="홍센멀티비타민_분말제품"/>
        <s v="홍삼키즈장원_액상제품"/>
        <s v="홍삼정_액상제품"/>
        <s v="발효홍삼K_액상제품"/>
        <s v="캐니멀홍삼젤리450g"/>
        <s v="무설탕캔디수600g_분말제품"/>
        <s v="홍예지인50ml*30포_액상제품"/>
        <s v="홍센프로폴리스_분말제품"/>
        <s v="홍삼정240g"/>
        <s v="하이패스_액상제품"/>
        <s v="홍삼정100g"/>
      </sharedItems>
    </cacheField>
    <cacheField name="구분" numFmtId="0">
      <sharedItems count="4">
        <s v="농축액"/>
        <s v="기능성"/>
        <s v="기호식품"/>
        <s v="키즈/청소년"/>
      </sharedItems>
    </cacheField>
    <cacheField name="브랜드명" numFmtId="0">
      <sharedItems count="4">
        <s v="고려홍삼"/>
        <s v="홍삼나라"/>
        <s v="전라홍삼"/>
        <s v="홍삼세계"/>
      </sharedItems>
    </cacheField>
    <cacheField name="1일섭취횟수" numFmtId="0">
      <sharedItems count="4">
        <s v="2"/>
        <s v="3"/>
        <s v="1"/>
        <s v="무제한"/>
      </sharedItems>
    </cacheField>
    <cacheField name="판매가" numFmtId="0">
      <sharedItems containsSemiMixedTypes="0" containsString="0" containsNumber="1" containsInteger="1" minValue="20000" maxValue="290000" count="20">
        <n v="198000"/>
        <n v="126000"/>
        <n v="200000"/>
        <n v="35000"/>
        <n v="50000"/>
        <n v="30000"/>
        <n v="120000"/>
        <n v="100000"/>
        <n v="59000"/>
        <n v="51000"/>
        <n v="20000"/>
        <n v="99000"/>
        <n v="290000"/>
        <n v="84000"/>
        <n v="53000"/>
        <n v="27000"/>
        <n v="40000"/>
        <n v="165000"/>
        <n v="140000"/>
        <n v="70000"/>
      </sharedItems>
    </cacheField>
    <cacheField name="제조일" numFmtId="0">
      <sharedItems containsSemiMixedTypes="0" containsNonDate="0" containsDate="1" containsString="0" minDate="2024-01-05T00:00:00" maxDate="2025-04-26T00:00:00" count="20">
        <d v="2025-04-01T00:00:00"/>
        <d v="2025-04-25T00:00:00"/>
        <d v="2025-01-30T00:00:00"/>
        <d v="2025-02-10T00:00:00"/>
        <d v="2025-01-03T00:00:00"/>
        <d v="2025-04-19T00:00:00"/>
        <d v="2024-12-09T00:00:00"/>
        <d v="2025-01-20T00:00:00"/>
        <d v="2024-12-25T00:00:00"/>
        <d v="2025-04-23T00:00:00"/>
        <d v="2024-08-09T00:00:00"/>
        <d v="2025-03-19T00:00:00"/>
        <d v="2025-02-20T00:00:00"/>
        <d v="2025-02-27T00:00:00"/>
        <d v="2025-01-09T00:00:00"/>
        <d v="2024-09-20T00:00:00"/>
        <d v="2024-10-23T00:00:00"/>
        <d v="2024-01-05T00:00:00"/>
        <d v="2024-12-05T00:00:00"/>
        <d v="2024-11-05T00:00:00"/>
      </sharedItems>
    </cacheField>
    <cacheField name="보존기간(개월)" numFmtId="0">
      <sharedItems containsSemiMixedTypes="0" containsString="0" containsNumber="1" containsInteger="1" minValue="12" maxValue="36" count="3">
        <n v="12"/>
        <n v="36"/>
        <n v="24"/>
      </sharedItems>
    </cacheField>
    <cacheField name="할인가" numFmtId="0">
      <sharedItems containsSemiMixedTypes="0" containsString="0" containsNumber="1" minValue="17000" maxValue="232000" count="21">
        <n v="158400"/>
        <n v="113400"/>
        <n v="160000"/>
        <n v="29750"/>
        <n v="42500"/>
        <n v="24000"/>
        <n v="96000"/>
        <n v="80000"/>
        <n v="47200"/>
        <n v="43350"/>
        <n v="17000"/>
        <n v="79200"/>
        <n v="232000"/>
        <n v="67200"/>
        <n v="47700"/>
        <n v="22950"/>
        <n v="24500"/>
        <n v="32000"/>
        <n v="115499.99999999999"/>
        <n v="98000"/>
        <n v="49000"/>
      </sharedItems>
    </cacheField>
    <cacheField name="판매량" numFmtId="0">
      <sharedItems containsString="0" containsBlank="1" containsNumber="1" containsInteger="1" minValue="4" maxValue="32" count="14">
        <n v="8"/>
        <n v="9"/>
        <n v="15"/>
        <n v="7"/>
        <n v="31"/>
        <n v="10"/>
        <m/>
        <n v="32"/>
        <n v="23"/>
        <n v="5"/>
        <n v="21"/>
        <n v="19"/>
        <n v="24"/>
        <n v="4"/>
      </sharedItems>
    </cacheField>
    <cacheField name="판매금액" numFmtId="0" formula="판매량*판매가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</r>
  <r>
    <x v="2"/>
    <x v="2"/>
    <x v="1"/>
    <x v="2"/>
    <x v="2"/>
    <x v="2"/>
    <x v="2"/>
    <x v="0"/>
    <x v="2"/>
    <x v="1"/>
  </r>
  <r>
    <x v="3"/>
    <x v="3"/>
    <x v="2"/>
    <x v="3"/>
    <x v="3"/>
    <x v="3"/>
    <x v="3"/>
    <x v="2"/>
    <x v="3"/>
    <x v="2"/>
  </r>
  <r>
    <x v="4"/>
    <x v="4"/>
    <x v="1"/>
    <x v="0"/>
    <x v="0"/>
    <x v="3"/>
    <x v="4"/>
    <x v="2"/>
    <x v="3"/>
    <x v="1"/>
  </r>
  <r>
    <x v="5"/>
    <x v="5"/>
    <x v="1"/>
    <x v="0"/>
    <x v="1"/>
    <x v="4"/>
    <x v="5"/>
    <x v="2"/>
    <x v="4"/>
    <x v="3"/>
  </r>
  <r>
    <x v="6"/>
    <x v="6"/>
    <x v="0"/>
    <x v="2"/>
    <x v="0"/>
    <x v="5"/>
    <x v="6"/>
    <x v="0"/>
    <x v="5"/>
    <x v="4"/>
  </r>
  <r>
    <x v="7"/>
    <x v="7"/>
    <x v="0"/>
    <x v="0"/>
    <x v="2"/>
    <x v="6"/>
    <x v="1"/>
    <x v="0"/>
    <x v="6"/>
    <x v="5"/>
  </r>
  <r>
    <x v="8"/>
    <x v="8"/>
    <x v="3"/>
    <x v="1"/>
    <x v="2"/>
    <x v="7"/>
    <x v="7"/>
    <x v="0"/>
    <x v="7"/>
    <x v="6"/>
  </r>
  <r>
    <x v="9"/>
    <x v="9"/>
    <x v="2"/>
    <x v="1"/>
    <x v="1"/>
    <x v="8"/>
    <x v="8"/>
    <x v="0"/>
    <x v="8"/>
    <x v="7"/>
  </r>
  <r>
    <x v="10"/>
    <x v="10"/>
    <x v="0"/>
    <x v="1"/>
    <x v="2"/>
    <x v="9"/>
    <x v="9"/>
    <x v="2"/>
    <x v="9"/>
    <x v="6"/>
  </r>
  <r>
    <x v="11"/>
    <x v="11"/>
    <x v="1"/>
    <x v="2"/>
    <x v="2"/>
    <x v="10"/>
    <x v="10"/>
    <x v="2"/>
    <x v="10"/>
    <x v="8"/>
  </r>
  <r>
    <x v="12"/>
    <x v="12"/>
    <x v="3"/>
    <x v="2"/>
    <x v="2"/>
    <x v="11"/>
    <x v="11"/>
    <x v="0"/>
    <x v="11"/>
    <x v="9"/>
  </r>
  <r>
    <x v="13"/>
    <x v="13"/>
    <x v="0"/>
    <x v="1"/>
    <x v="1"/>
    <x v="12"/>
    <x v="12"/>
    <x v="0"/>
    <x v="12"/>
    <x v="6"/>
  </r>
  <r>
    <x v="14"/>
    <x v="14"/>
    <x v="0"/>
    <x v="3"/>
    <x v="2"/>
    <x v="13"/>
    <x v="13"/>
    <x v="0"/>
    <x v="13"/>
    <x v="9"/>
  </r>
  <r>
    <x v="15"/>
    <x v="15"/>
    <x v="3"/>
    <x v="3"/>
    <x v="0"/>
    <x v="14"/>
    <x v="14"/>
    <x v="1"/>
    <x v="14"/>
    <x v="10"/>
  </r>
  <r>
    <x v="16"/>
    <x v="16"/>
    <x v="2"/>
    <x v="1"/>
    <x v="3"/>
    <x v="15"/>
    <x v="15"/>
    <x v="2"/>
    <x v="15"/>
    <x v="11"/>
  </r>
  <r>
    <x v="17"/>
    <x v="17"/>
    <x v="0"/>
    <x v="2"/>
    <x v="2"/>
    <x v="3"/>
    <x v="16"/>
    <x v="0"/>
    <x v="16"/>
    <x v="12"/>
  </r>
  <r>
    <x v="18"/>
    <x v="18"/>
    <x v="2"/>
    <x v="2"/>
    <x v="0"/>
    <x v="16"/>
    <x v="17"/>
    <x v="2"/>
    <x v="17"/>
    <x v="13"/>
  </r>
  <r>
    <x v="19"/>
    <x v="19"/>
    <x v="0"/>
    <x v="3"/>
    <x v="1"/>
    <x v="17"/>
    <x v="18"/>
    <x v="0"/>
    <x v="18"/>
    <x v="3"/>
  </r>
  <r>
    <x v="20"/>
    <x v="20"/>
    <x v="3"/>
    <x v="1"/>
    <x v="2"/>
    <x v="18"/>
    <x v="19"/>
    <x v="0"/>
    <x v="19"/>
    <x v="3"/>
  </r>
  <r>
    <x v="21"/>
    <x v="21"/>
    <x v="0"/>
    <x v="3"/>
    <x v="1"/>
    <x v="19"/>
    <x v="19"/>
    <x v="0"/>
    <x v="2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EEE81E-0A50-4D06-B575-50123CC8D493}" name="피벗 테이블3" cacheId="11" applyNumberFormats="0" applyBorderFormats="0" applyFontFormats="0" applyPatternFormats="0" applyAlignmentFormats="0" applyWidthHeightFormats="1" dataCaption="값" missingCaption="0" updatedVersion="7" minRefreshableVersion="3" useAutoFormatting="1" itemPrintTitles="1" createdVersion="7" indent="0" compact="0" outline="1" outlineData="1" compactData="0" multipleFieldFilters="0" fieldListSortAscending="1">
  <location ref="B2:F20" firstHeaderRow="0" firstDataRow="1" firstDataCol="2"/>
  <pivotFields count="11">
    <pivotField compact="0" showAll="0"/>
    <pivotField compact="0" showAll="0"/>
    <pivotField axis="axisRow" compact="0" showAll="0">
      <items count="5">
        <item x="1"/>
        <item x="2"/>
        <item x="0"/>
        <item x="3"/>
        <item t="default"/>
      </items>
    </pivotField>
    <pivotField axis="axisRow" compact="0" showAll="0">
      <items count="5">
        <item x="1"/>
        <item x="3"/>
        <item x="0"/>
        <item x="2"/>
        <item t="default"/>
      </items>
    </pivotField>
    <pivotField compact="0" showAll="0"/>
    <pivotField dataField="1" compact="0" showAll="0"/>
    <pivotField compact="0" showAll="0"/>
    <pivotField compact="0" showAll="0"/>
    <pivotField compact="0" showAll="0"/>
    <pivotField dataField="1" compact="0" showAll="0">
      <items count="15">
        <item x="13"/>
        <item x="9"/>
        <item x="3"/>
        <item x="0"/>
        <item x="1"/>
        <item x="5"/>
        <item x="2"/>
        <item x="11"/>
        <item x="10"/>
        <item x="8"/>
        <item x="12"/>
        <item x="4"/>
        <item x="7"/>
        <item x="6"/>
        <item t="default"/>
      </items>
    </pivotField>
    <pivotField dataField="1" compact="0" dragToRow="0" dragToCol="0" dragToPage="0" showAll="0" defaultSubtotal="0"/>
  </pivotFields>
  <rowFields count="2">
    <field x="3"/>
    <field x="2"/>
  </rowFields>
  <rowItems count="18">
    <i>
      <x/>
    </i>
    <i r="1"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>
      <x v="2"/>
    </i>
    <i r="1">
      <x/>
    </i>
    <i r="1">
      <x v="2"/>
    </i>
    <i>
      <x v="3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판매량" fld="9" subtotal="average" baseField="2" baseItem="2" numFmtId="178"/>
    <dataField name="평균 : 판매가" fld="5" subtotal="average" baseField="2" baseItem="1" numFmtId="179"/>
    <dataField name="합계 : 판매금액" fld="10" baseField="2" baseItem="1" numFmtId="179"/>
  </dataField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9731-F150-4942-8421-87768B5A28ED}">
  <sheetPr codeName="Sheet8"/>
  <dimension ref="B1:G36"/>
  <sheetViews>
    <sheetView zoomScale="150" zoomScaleNormal="150" workbookViewId="0">
      <selection activeCell="I3" sqref="I3"/>
    </sheetView>
  </sheetViews>
  <sheetFormatPr defaultRowHeight="17.399999999999999" x14ac:dyDescent="0.4"/>
  <cols>
    <col min="1" max="1" width="1.59765625" customWidth="1"/>
    <col min="2" max="2" width="19.59765625" bestFit="1" customWidth="1"/>
    <col min="3" max="3" width="10.09765625" bestFit="1" customWidth="1"/>
    <col min="4" max="4" width="17.09765625" bestFit="1" customWidth="1"/>
    <col min="5" max="5" width="32.8984375" bestFit="1" customWidth="1"/>
    <col min="6" max="6" width="17.09765625" bestFit="1" customWidth="1"/>
    <col min="7" max="7" width="10.09765625" bestFit="1" customWidth="1"/>
    <col min="8" max="8" width="4.3984375" customWidth="1"/>
  </cols>
  <sheetData>
    <row r="1" spans="2:7" x14ac:dyDescent="0.4">
      <c r="B1" s="8" t="s">
        <v>49</v>
      </c>
    </row>
    <row r="2" spans="2:7" x14ac:dyDescent="0.4"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105</v>
      </c>
    </row>
    <row r="3" spans="2:7" x14ac:dyDescent="0.4">
      <c r="B3" s="2" t="s">
        <v>59</v>
      </c>
      <c r="C3" s="4">
        <v>12</v>
      </c>
      <c r="D3" s="4">
        <v>190</v>
      </c>
      <c r="E3" s="4">
        <v>1473</v>
      </c>
      <c r="F3" s="4">
        <v>0</v>
      </c>
      <c r="G3" s="4">
        <v>1675</v>
      </c>
    </row>
    <row r="4" spans="2:7" x14ac:dyDescent="0.4">
      <c r="B4" s="2" t="s">
        <v>65</v>
      </c>
      <c r="C4" s="4">
        <v>7577</v>
      </c>
      <c r="D4" s="4">
        <v>12132</v>
      </c>
      <c r="E4" s="4">
        <v>4234</v>
      </c>
      <c r="F4" s="4">
        <v>0</v>
      </c>
      <c r="G4" s="4">
        <v>23943</v>
      </c>
    </row>
    <row r="5" spans="2:7" x14ac:dyDescent="0.4">
      <c r="B5" s="2" t="s">
        <v>60</v>
      </c>
      <c r="C5" s="4">
        <v>254</v>
      </c>
      <c r="D5" s="4">
        <v>2773</v>
      </c>
      <c r="E5" s="4">
        <v>1652</v>
      </c>
      <c r="F5" s="4">
        <v>261</v>
      </c>
      <c r="G5" s="4">
        <v>4940</v>
      </c>
    </row>
    <row r="6" spans="2:7" x14ac:dyDescent="0.4">
      <c r="B6" s="2" t="s">
        <v>51</v>
      </c>
      <c r="C6" s="4">
        <v>1313</v>
      </c>
      <c r="D6" s="4">
        <v>278</v>
      </c>
      <c r="E6" s="4">
        <v>441</v>
      </c>
      <c r="F6" s="4">
        <v>3</v>
      </c>
      <c r="G6" s="4">
        <v>2035</v>
      </c>
    </row>
    <row r="7" spans="2:7" x14ac:dyDescent="0.4">
      <c r="B7" s="2" t="s">
        <v>62</v>
      </c>
      <c r="C7" s="4">
        <v>938</v>
      </c>
      <c r="D7" s="4">
        <v>2504</v>
      </c>
      <c r="E7" s="4">
        <v>1744</v>
      </c>
      <c r="F7" s="4">
        <v>0</v>
      </c>
      <c r="G7" s="4">
        <v>5186</v>
      </c>
    </row>
    <row r="8" spans="2:7" x14ac:dyDescent="0.4">
      <c r="B8" s="2" t="s">
        <v>57</v>
      </c>
      <c r="C8" s="4">
        <v>97</v>
      </c>
      <c r="D8" s="4">
        <v>1076</v>
      </c>
      <c r="E8" s="4">
        <v>915</v>
      </c>
      <c r="F8" s="4">
        <v>1</v>
      </c>
      <c r="G8" s="4">
        <v>2089</v>
      </c>
    </row>
    <row r="9" spans="2:7" x14ac:dyDescent="0.4">
      <c r="B9" s="2" t="s">
        <v>56</v>
      </c>
      <c r="C9" s="4">
        <v>4639</v>
      </c>
      <c r="D9" s="4">
        <v>5643</v>
      </c>
      <c r="E9" s="4">
        <v>701</v>
      </c>
      <c r="F9" s="4">
        <v>2</v>
      </c>
      <c r="G9" s="4">
        <v>10985</v>
      </c>
    </row>
    <row r="10" spans="2:7" x14ac:dyDescent="0.4">
      <c r="B10" s="2" t="s">
        <v>61</v>
      </c>
      <c r="C10" s="4">
        <v>162</v>
      </c>
      <c r="D10" s="4">
        <v>0</v>
      </c>
      <c r="E10" s="4">
        <v>0</v>
      </c>
      <c r="F10" s="4">
        <v>494</v>
      </c>
      <c r="G10" s="4">
        <v>656</v>
      </c>
    </row>
    <row r="11" spans="2:7" x14ac:dyDescent="0.4">
      <c r="B11" s="2" t="s">
        <v>66</v>
      </c>
      <c r="C11" s="4">
        <v>4387</v>
      </c>
      <c r="D11" s="4">
        <v>215</v>
      </c>
      <c r="E11" s="4">
        <v>0</v>
      </c>
      <c r="F11" s="4">
        <v>0</v>
      </c>
      <c r="G11" s="4">
        <v>4602</v>
      </c>
    </row>
    <row r="12" spans="2:7" x14ac:dyDescent="0.4">
      <c r="B12" s="2" t="s">
        <v>55</v>
      </c>
      <c r="C12" s="4">
        <v>97</v>
      </c>
      <c r="D12" s="4">
        <v>1441</v>
      </c>
      <c r="E12" s="4">
        <v>683</v>
      </c>
      <c r="F12" s="4">
        <v>0</v>
      </c>
      <c r="G12" s="4">
        <v>2221</v>
      </c>
    </row>
    <row r="13" spans="2:7" x14ac:dyDescent="0.4">
      <c r="B13" s="2" t="s">
        <v>64</v>
      </c>
      <c r="C13" s="4">
        <v>5818</v>
      </c>
      <c r="D13" s="4">
        <v>10602</v>
      </c>
      <c r="E13" s="4">
        <v>3373</v>
      </c>
      <c r="F13" s="4">
        <v>0</v>
      </c>
      <c r="G13" s="4">
        <v>19793</v>
      </c>
    </row>
    <row r="14" spans="2:7" x14ac:dyDescent="0.4">
      <c r="B14" s="2" t="s">
        <v>53</v>
      </c>
      <c r="C14" s="4">
        <v>14285</v>
      </c>
      <c r="D14" s="4">
        <v>29013</v>
      </c>
      <c r="E14" s="4">
        <v>3895</v>
      </c>
      <c r="F14" s="4">
        <v>65</v>
      </c>
      <c r="G14" s="4">
        <v>47258</v>
      </c>
    </row>
    <row r="15" spans="2:7" x14ac:dyDescent="0.4">
      <c r="B15" s="2" t="s">
        <v>54</v>
      </c>
      <c r="C15" s="4">
        <v>3889</v>
      </c>
      <c r="D15" s="4">
        <v>3994</v>
      </c>
      <c r="E15" s="4">
        <v>2996</v>
      </c>
      <c r="F15" s="4">
        <v>140</v>
      </c>
      <c r="G15" s="4">
        <v>11019</v>
      </c>
    </row>
    <row r="16" spans="2:7" x14ac:dyDescent="0.4">
      <c r="B16" s="2" t="s">
        <v>52</v>
      </c>
      <c r="C16" s="4">
        <v>863</v>
      </c>
      <c r="D16" s="4">
        <v>700</v>
      </c>
      <c r="E16" s="4">
        <v>1816</v>
      </c>
      <c r="F16" s="4">
        <v>22</v>
      </c>
      <c r="G16" s="4">
        <v>3401</v>
      </c>
    </row>
    <row r="17" spans="2:7" x14ac:dyDescent="0.4">
      <c r="B17" s="2" t="s">
        <v>63</v>
      </c>
      <c r="C17" s="4">
        <v>6585</v>
      </c>
      <c r="D17" s="4">
        <v>21192</v>
      </c>
      <c r="E17" s="4">
        <v>5993</v>
      </c>
      <c r="F17" s="4">
        <v>0</v>
      </c>
      <c r="G17" s="4">
        <v>33770</v>
      </c>
    </row>
    <row r="18" spans="2:7" x14ac:dyDescent="0.4">
      <c r="B18" s="2" t="s">
        <v>69</v>
      </c>
      <c r="C18" s="4">
        <v>3607</v>
      </c>
      <c r="D18" s="4">
        <v>7167</v>
      </c>
      <c r="E18" s="4">
        <v>486</v>
      </c>
      <c r="F18" s="4">
        <v>0</v>
      </c>
      <c r="G18" s="4">
        <v>11260</v>
      </c>
    </row>
    <row r="19" spans="2:7" x14ac:dyDescent="0.4">
      <c r="B19" s="2" t="s">
        <v>50</v>
      </c>
      <c r="C19" s="4">
        <v>25467</v>
      </c>
      <c r="D19" s="4">
        <v>46645</v>
      </c>
      <c r="E19" s="4">
        <v>15344</v>
      </c>
      <c r="F19" s="4">
        <v>494</v>
      </c>
      <c r="G19" s="4">
        <v>87950</v>
      </c>
    </row>
    <row r="20" spans="2:7" x14ac:dyDescent="0.4">
      <c r="B20" s="2" t="s">
        <v>70</v>
      </c>
      <c r="C20" s="4">
        <v>8050</v>
      </c>
      <c r="D20" s="4">
        <v>10360</v>
      </c>
      <c r="E20" s="4">
        <v>0</v>
      </c>
      <c r="F20" s="4">
        <v>362</v>
      </c>
      <c r="G20" s="4">
        <v>18772</v>
      </c>
    </row>
    <row r="21" spans="2:7" x14ac:dyDescent="0.4">
      <c r="B21" s="2" t="s">
        <v>67</v>
      </c>
      <c r="C21" s="4">
        <v>170</v>
      </c>
      <c r="D21" s="4">
        <v>7543</v>
      </c>
      <c r="E21" s="4">
        <v>7373</v>
      </c>
      <c r="F21" s="4">
        <v>199</v>
      </c>
      <c r="G21" s="4">
        <v>15285</v>
      </c>
    </row>
    <row r="22" spans="2:7" x14ac:dyDescent="0.4">
      <c r="B22" s="2" t="s">
        <v>68</v>
      </c>
      <c r="C22" s="4">
        <v>4550</v>
      </c>
      <c r="D22" s="4">
        <v>10065</v>
      </c>
      <c r="E22" s="4">
        <v>14482</v>
      </c>
      <c r="F22" s="4">
        <v>60</v>
      </c>
      <c r="G22" s="4">
        <v>29157</v>
      </c>
    </row>
    <row r="23" spans="2:7" x14ac:dyDescent="0.4">
      <c r="B23" s="2" t="s">
        <v>58</v>
      </c>
      <c r="C23" s="4">
        <v>18</v>
      </c>
      <c r="D23" s="4">
        <v>1537</v>
      </c>
      <c r="E23" s="4">
        <v>772</v>
      </c>
      <c r="F23" s="4">
        <v>0</v>
      </c>
      <c r="G23" s="4">
        <v>2327</v>
      </c>
    </row>
    <row r="25" spans="2:7" x14ac:dyDescent="0.4">
      <c r="B25" t="s">
        <v>202</v>
      </c>
    </row>
    <row r="26" spans="2:7" x14ac:dyDescent="0.4">
      <c r="B26" t="b">
        <f>AND(RIGHT(B3,2)&lt;&gt;"장애",G3&gt;=MEDIAN($G$3:$G$23))</f>
        <v>0</v>
      </c>
    </row>
    <row r="28" spans="2:7" x14ac:dyDescent="0.4">
      <c r="B28" s="7" t="s">
        <v>44</v>
      </c>
      <c r="C28" s="7" t="s">
        <v>45</v>
      </c>
      <c r="D28" s="7" t="s">
        <v>46</v>
      </c>
      <c r="E28" s="7" t="s">
        <v>105</v>
      </c>
    </row>
    <row r="29" spans="2:7" x14ac:dyDescent="0.4">
      <c r="B29" s="2" t="s">
        <v>65</v>
      </c>
      <c r="C29" s="4">
        <v>7577</v>
      </c>
      <c r="D29" s="4">
        <v>12132</v>
      </c>
      <c r="E29" s="4">
        <v>23943</v>
      </c>
    </row>
    <row r="30" spans="2:7" x14ac:dyDescent="0.4">
      <c r="B30" s="2" t="s">
        <v>64</v>
      </c>
      <c r="C30" s="4">
        <v>5818</v>
      </c>
      <c r="D30" s="4">
        <v>10602</v>
      </c>
      <c r="E30" s="4">
        <v>19793</v>
      </c>
    </row>
    <row r="31" spans="2:7" x14ac:dyDescent="0.4">
      <c r="B31" s="2" t="s">
        <v>63</v>
      </c>
      <c r="C31" s="4">
        <v>6585</v>
      </c>
      <c r="D31" s="4">
        <v>21192</v>
      </c>
      <c r="E31" s="4">
        <v>33770</v>
      </c>
    </row>
    <row r="32" spans="2:7" x14ac:dyDescent="0.4">
      <c r="B32" s="2" t="s">
        <v>69</v>
      </c>
      <c r="C32" s="4">
        <v>3607</v>
      </c>
      <c r="D32" s="4">
        <v>7167</v>
      </c>
      <c r="E32" s="4">
        <v>11260</v>
      </c>
    </row>
    <row r="33" spans="2:5" x14ac:dyDescent="0.4">
      <c r="B33" s="2" t="s">
        <v>50</v>
      </c>
      <c r="C33" s="4">
        <v>25467</v>
      </c>
      <c r="D33" s="4">
        <v>46645</v>
      </c>
      <c r="E33" s="4">
        <v>87950</v>
      </c>
    </row>
    <row r="34" spans="2:5" x14ac:dyDescent="0.4">
      <c r="B34" s="2" t="s">
        <v>70</v>
      </c>
      <c r="C34" s="4">
        <v>8050</v>
      </c>
      <c r="D34" s="4">
        <v>10360</v>
      </c>
      <c r="E34" s="4">
        <v>18772</v>
      </c>
    </row>
    <row r="35" spans="2:5" x14ac:dyDescent="0.4">
      <c r="B35" s="2" t="s">
        <v>67</v>
      </c>
      <c r="C35" s="4">
        <v>170</v>
      </c>
      <c r="D35" s="4">
        <v>7543</v>
      </c>
      <c r="E35" s="4">
        <v>15285</v>
      </c>
    </row>
    <row r="36" spans="2:5" x14ac:dyDescent="0.4">
      <c r="B36" s="2" t="s">
        <v>68</v>
      </c>
      <c r="C36" s="4">
        <v>4550</v>
      </c>
      <c r="D36" s="4">
        <v>10065</v>
      </c>
      <c r="E36" s="4">
        <v>29157</v>
      </c>
    </row>
  </sheetData>
  <phoneticPr fontId="1" type="noConversion"/>
  <conditionalFormatting sqref="B3:G23">
    <cfRule type="expression" dxfId="0" priority="1">
      <formula>OR(AND(LEFT($B3,1)="특",$C3&gt;=5000),$G3&gt;=LARGE($G$3:$G$23,2))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9160-84D3-4439-9785-190A4FAFE947}">
  <sheetPr codeName="Sheet9"/>
  <dimension ref="A1:J24"/>
  <sheetViews>
    <sheetView topLeftCell="A7" zoomScaleNormal="100" workbookViewId="0">
      <selection activeCell="L14" sqref="L14"/>
    </sheetView>
  </sheetViews>
  <sheetFormatPr defaultRowHeight="17.399999999999999" x14ac:dyDescent="0.4"/>
  <cols>
    <col min="1" max="1" width="10.3984375" bestFit="1" customWidth="1"/>
    <col min="2" max="2" width="27.69921875" bestFit="1" customWidth="1"/>
    <col min="3" max="3" width="12.59765625" customWidth="1"/>
    <col min="4" max="4" width="13.19921875" bestFit="1" customWidth="1"/>
    <col min="5" max="5" width="16.5" bestFit="1" customWidth="1"/>
    <col min="6" max="6" width="11.3984375" bestFit="1" customWidth="1"/>
    <col min="7" max="7" width="12" customWidth="1"/>
    <col min="8" max="8" width="18.59765625" bestFit="1" customWidth="1"/>
    <col min="9" max="10" width="11.3984375" bestFit="1" customWidth="1"/>
  </cols>
  <sheetData>
    <row r="1" spans="1:10" x14ac:dyDescent="0.4">
      <c r="A1" t="s">
        <v>1</v>
      </c>
    </row>
    <row r="2" spans="1:10" x14ac:dyDescent="0.4">
      <c r="A2" s="14" t="s">
        <v>106</v>
      </c>
      <c r="B2" s="14" t="s">
        <v>107</v>
      </c>
      <c r="C2" s="14" t="s">
        <v>44</v>
      </c>
      <c r="D2" s="14" t="s">
        <v>108</v>
      </c>
      <c r="E2" s="14" t="s">
        <v>109</v>
      </c>
      <c r="F2" s="14" t="s">
        <v>110</v>
      </c>
      <c r="G2" s="14" t="s">
        <v>111</v>
      </c>
      <c r="H2" s="14" t="s">
        <v>112</v>
      </c>
      <c r="I2" s="14" t="s">
        <v>113</v>
      </c>
      <c r="J2" s="14" t="s">
        <v>114</v>
      </c>
    </row>
    <row r="3" spans="1:10" x14ac:dyDescent="0.4">
      <c r="A3" s="15" t="s">
        <v>115</v>
      </c>
      <c r="B3" s="16" t="s">
        <v>116</v>
      </c>
      <c r="C3" s="15" t="s">
        <v>117</v>
      </c>
      <c r="D3" s="15" t="s">
        <v>118</v>
      </c>
      <c r="E3" s="15" t="s">
        <v>119</v>
      </c>
      <c r="F3" s="17">
        <v>198000</v>
      </c>
      <c r="G3" s="18">
        <v>45748</v>
      </c>
      <c r="H3" s="19">
        <v>12</v>
      </c>
      <c r="I3" s="17">
        <v>158400</v>
      </c>
      <c r="J3" s="19">
        <v>8</v>
      </c>
    </row>
    <row r="4" spans="1:10" x14ac:dyDescent="0.4">
      <c r="A4" s="20" t="s">
        <v>120</v>
      </c>
      <c r="B4" s="21" t="s">
        <v>121</v>
      </c>
      <c r="C4" s="20" t="s">
        <v>122</v>
      </c>
      <c r="D4" s="20" t="s">
        <v>123</v>
      </c>
      <c r="E4" s="20" t="s">
        <v>124</v>
      </c>
      <c r="F4" s="22">
        <v>126000</v>
      </c>
      <c r="G4" s="23">
        <v>45772</v>
      </c>
      <c r="H4" s="24">
        <v>36</v>
      </c>
      <c r="I4" s="22">
        <v>113400</v>
      </c>
      <c r="J4" s="24">
        <v>9</v>
      </c>
    </row>
    <row r="5" spans="1:10" x14ac:dyDescent="0.4">
      <c r="A5" s="25" t="s">
        <v>125</v>
      </c>
      <c r="B5" s="26" t="s">
        <v>126</v>
      </c>
      <c r="C5" s="25" t="s">
        <v>122</v>
      </c>
      <c r="D5" s="25" t="s">
        <v>127</v>
      </c>
      <c r="E5" s="25" t="s">
        <v>128</v>
      </c>
      <c r="F5" s="27">
        <v>200000</v>
      </c>
      <c r="G5" s="28">
        <v>45687</v>
      </c>
      <c r="H5" s="29">
        <v>12</v>
      </c>
      <c r="I5" s="27">
        <v>160000</v>
      </c>
      <c r="J5" s="29">
        <v>9</v>
      </c>
    </row>
    <row r="6" spans="1:10" x14ac:dyDescent="0.4">
      <c r="A6" s="20" t="s">
        <v>129</v>
      </c>
      <c r="B6" s="21" t="s">
        <v>130</v>
      </c>
      <c r="C6" s="20" t="s">
        <v>131</v>
      </c>
      <c r="D6" s="20" t="s">
        <v>132</v>
      </c>
      <c r="E6" s="20" t="s">
        <v>133</v>
      </c>
      <c r="F6" s="22">
        <v>35000</v>
      </c>
      <c r="G6" s="23">
        <v>45698</v>
      </c>
      <c r="H6" s="24">
        <v>24</v>
      </c>
      <c r="I6" s="22">
        <v>29750</v>
      </c>
      <c r="J6" s="24">
        <v>15</v>
      </c>
    </row>
    <row r="7" spans="1:10" x14ac:dyDescent="0.4">
      <c r="A7" s="25" t="s">
        <v>134</v>
      </c>
      <c r="B7" s="26" t="s">
        <v>135</v>
      </c>
      <c r="C7" s="25" t="s">
        <v>122</v>
      </c>
      <c r="D7" s="25" t="s">
        <v>118</v>
      </c>
      <c r="E7" s="25" t="s">
        <v>119</v>
      </c>
      <c r="F7" s="27">
        <v>35000</v>
      </c>
      <c r="G7" s="28">
        <v>45660</v>
      </c>
      <c r="H7" s="29">
        <v>24</v>
      </c>
      <c r="I7" s="27">
        <v>29750</v>
      </c>
      <c r="J7" s="29">
        <v>9</v>
      </c>
    </row>
    <row r="8" spans="1:10" x14ac:dyDescent="0.4">
      <c r="A8" s="20" t="s">
        <v>136</v>
      </c>
      <c r="B8" s="21" t="s">
        <v>137</v>
      </c>
      <c r="C8" s="20" t="s">
        <v>122</v>
      </c>
      <c r="D8" s="20" t="s">
        <v>118</v>
      </c>
      <c r="E8" s="20" t="s">
        <v>124</v>
      </c>
      <c r="F8" s="22">
        <v>50000</v>
      </c>
      <c r="G8" s="23">
        <v>45766</v>
      </c>
      <c r="H8" s="24">
        <v>24</v>
      </c>
      <c r="I8" s="22">
        <v>42500</v>
      </c>
      <c r="J8" s="24">
        <v>7</v>
      </c>
    </row>
    <row r="9" spans="1:10" x14ac:dyDescent="0.4">
      <c r="A9" s="25" t="s">
        <v>138</v>
      </c>
      <c r="B9" s="26" t="s">
        <v>139</v>
      </c>
      <c r="C9" s="25" t="s">
        <v>117</v>
      </c>
      <c r="D9" s="25" t="s">
        <v>127</v>
      </c>
      <c r="E9" s="25" t="s">
        <v>119</v>
      </c>
      <c r="F9" s="27">
        <v>30000</v>
      </c>
      <c r="G9" s="28">
        <v>45635</v>
      </c>
      <c r="H9" s="29">
        <v>12</v>
      </c>
      <c r="I9" s="27">
        <v>24000</v>
      </c>
      <c r="J9" s="29">
        <v>31</v>
      </c>
    </row>
    <row r="10" spans="1:10" x14ac:dyDescent="0.4">
      <c r="A10" s="20" t="s">
        <v>140</v>
      </c>
      <c r="B10" s="21" t="s">
        <v>141</v>
      </c>
      <c r="C10" s="20" t="s">
        <v>117</v>
      </c>
      <c r="D10" s="20" t="s">
        <v>118</v>
      </c>
      <c r="E10" s="20" t="s">
        <v>128</v>
      </c>
      <c r="F10" s="22">
        <v>120000</v>
      </c>
      <c r="G10" s="23">
        <v>45772</v>
      </c>
      <c r="H10" s="24">
        <v>12</v>
      </c>
      <c r="I10" s="22">
        <v>96000</v>
      </c>
      <c r="J10" s="24">
        <v>10</v>
      </c>
    </row>
    <row r="11" spans="1:10" x14ac:dyDescent="0.4">
      <c r="A11" s="25" t="s">
        <v>142</v>
      </c>
      <c r="B11" s="26" t="s">
        <v>143</v>
      </c>
      <c r="C11" s="25" t="s">
        <v>144</v>
      </c>
      <c r="D11" s="25" t="s">
        <v>123</v>
      </c>
      <c r="E11" s="25" t="s">
        <v>128</v>
      </c>
      <c r="F11" s="27">
        <v>100000</v>
      </c>
      <c r="G11" s="28">
        <v>45677</v>
      </c>
      <c r="H11" s="29">
        <v>12</v>
      </c>
      <c r="I11" s="27">
        <v>80000</v>
      </c>
      <c r="J11" s="29">
        <v>5</v>
      </c>
    </row>
    <row r="12" spans="1:10" x14ac:dyDescent="0.4">
      <c r="A12" s="20" t="s">
        <v>145</v>
      </c>
      <c r="B12" s="21" t="s">
        <v>146</v>
      </c>
      <c r="C12" s="20" t="s">
        <v>131</v>
      </c>
      <c r="D12" s="20" t="s">
        <v>123</v>
      </c>
      <c r="E12" s="20" t="s">
        <v>124</v>
      </c>
      <c r="F12" s="22">
        <v>59000</v>
      </c>
      <c r="G12" s="23">
        <v>45651</v>
      </c>
      <c r="H12" s="24">
        <v>12</v>
      </c>
      <c r="I12" s="22">
        <v>47200</v>
      </c>
      <c r="J12" s="24">
        <v>32</v>
      </c>
    </row>
    <row r="13" spans="1:10" x14ac:dyDescent="0.4">
      <c r="A13" s="25" t="s">
        <v>147</v>
      </c>
      <c r="B13" s="26" t="s">
        <v>148</v>
      </c>
      <c r="C13" s="25" t="s">
        <v>117</v>
      </c>
      <c r="D13" s="25" t="s">
        <v>123</v>
      </c>
      <c r="E13" s="25" t="s">
        <v>128</v>
      </c>
      <c r="F13" s="27">
        <v>51000</v>
      </c>
      <c r="G13" s="28">
        <v>45770</v>
      </c>
      <c r="H13" s="29">
        <v>24</v>
      </c>
      <c r="I13" s="27">
        <v>43350</v>
      </c>
      <c r="J13" s="29">
        <v>21</v>
      </c>
    </row>
    <row r="14" spans="1:10" x14ac:dyDescent="0.4">
      <c r="A14" s="20" t="s">
        <v>149</v>
      </c>
      <c r="B14" s="21" t="s">
        <v>150</v>
      </c>
      <c r="C14" s="20" t="s">
        <v>122</v>
      </c>
      <c r="D14" s="20" t="s">
        <v>127</v>
      </c>
      <c r="E14" s="20" t="s">
        <v>128</v>
      </c>
      <c r="F14" s="22">
        <v>20000</v>
      </c>
      <c r="G14" s="23">
        <v>45513</v>
      </c>
      <c r="H14" s="24">
        <v>24</v>
      </c>
      <c r="I14" s="22">
        <v>17000</v>
      </c>
      <c r="J14" s="24">
        <v>23</v>
      </c>
    </row>
    <row r="15" spans="1:10" x14ac:dyDescent="0.4">
      <c r="A15" s="25" t="s">
        <v>151</v>
      </c>
      <c r="B15" s="26" t="s">
        <v>152</v>
      </c>
      <c r="C15" s="25" t="s">
        <v>144</v>
      </c>
      <c r="D15" s="25" t="s">
        <v>127</v>
      </c>
      <c r="E15" s="25" t="s">
        <v>128</v>
      </c>
      <c r="F15" s="27">
        <v>99000</v>
      </c>
      <c r="G15" s="28">
        <v>45735</v>
      </c>
      <c r="H15" s="29">
        <v>12</v>
      </c>
      <c r="I15" s="27">
        <v>79200</v>
      </c>
      <c r="J15" s="29">
        <v>5</v>
      </c>
    </row>
    <row r="16" spans="1:10" x14ac:dyDescent="0.4">
      <c r="A16" s="20" t="s">
        <v>153</v>
      </c>
      <c r="B16" s="21" t="s">
        <v>154</v>
      </c>
      <c r="C16" s="20" t="s">
        <v>117</v>
      </c>
      <c r="D16" s="20" t="s">
        <v>123</v>
      </c>
      <c r="E16" s="20" t="s">
        <v>124</v>
      </c>
      <c r="F16" s="22">
        <v>290000</v>
      </c>
      <c r="G16" s="23">
        <v>45708</v>
      </c>
      <c r="H16" s="24">
        <v>12</v>
      </c>
      <c r="I16" s="22">
        <v>232000</v>
      </c>
      <c r="J16" s="24">
        <v>7</v>
      </c>
    </row>
    <row r="17" spans="1:10" x14ac:dyDescent="0.4">
      <c r="A17" s="25" t="s">
        <v>155</v>
      </c>
      <c r="B17" s="26" t="s">
        <v>156</v>
      </c>
      <c r="C17" s="25" t="s">
        <v>117</v>
      </c>
      <c r="D17" s="25" t="s">
        <v>132</v>
      </c>
      <c r="E17" s="25" t="s">
        <v>128</v>
      </c>
      <c r="F17" s="27">
        <v>84000</v>
      </c>
      <c r="G17" s="28">
        <v>45715</v>
      </c>
      <c r="H17" s="29">
        <v>12</v>
      </c>
      <c r="I17" s="27">
        <v>67200</v>
      </c>
      <c r="J17" s="29">
        <v>5</v>
      </c>
    </row>
    <row r="18" spans="1:10" x14ac:dyDescent="0.4">
      <c r="A18" s="20" t="s">
        <v>157</v>
      </c>
      <c r="B18" s="21" t="s">
        <v>158</v>
      </c>
      <c r="C18" s="20" t="s">
        <v>144</v>
      </c>
      <c r="D18" s="20" t="s">
        <v>132</v>
      </c>
      <c r="E18" s="20" t="s">
        <v>119</v>
      </c>
      <c r="F18" s="22">
        <v>53000</v>
      </c>
      <c r="G18" s="23">
        <v>45666</v>
      </c>
      <c r="H18" s="24">
        <v>36</v>
      </c>
      <c r="I18" s="22">
        <v>47700</v>
      </c>
      <c r="J18" s="24">
        <v>21</v>
      </c>
    </row>
    <row r="19" spans="1:10" x14ac:dyDescent="0.4">
      <c r="A19" s="25" t="s">
        <v>159</v>
      </c>
      <c r="B19" s="26" t="s">
        <v>160</v>
      </c>
      <c r="C19" s="25" t="s">
        <v>131</v>
      </c>
      <c r="D19" s="25" t="s">
        <v>123</v>
      </c>
      <c r="E19" s="25" t="s">
        <v>133</v>
      </c>
      <c r="F19" s="27">
        <v>27000</v>
      </c>
      <c r="G19" s="28">
        <v>45555</v>
      </c>
      <c r="H19" s="29">
        <v>24</v>
      </c>
      <c r="I19" s="27">
        <v>22950</v>
      </c>
      <c r="J19" s="29">
        <v>19</v>
      </c>
    </row>
    <row r="20" spans="1:10" x14ac:dyDescent="0.4">
      <c r="A20" s="20" t="s">
        <v>161</v>
      </c>
      <c r="B20" s="21" t="s">
        <v>162</v>
      </c>
      <c r="C20" s="20" t="s">
        <v>117</v>
      </c>
      <c r="D20" s="20" t="s">
        <v>127</v>
      </c>
      <c r="E20" s="20" t="s">
        <v>128</v>
      </c>
      <c r="F20" s="22">
        <v>35000</v>
      </c>
      <c r="G20" s="23">
        <v>45588</v>
      </c>
      <c r="H20" s="24">
        <v>12</v>
      </c>
      <c r="I20" s="22">
        <v>24500</v>
      </c>
      <c r="J20" s="24">
        <v>24</v>
      </c>
    </row>
    <row r="21" spans="1:10" x14ac:dyDescent="0.4">
      <c r="A21" s="25" t="s">
        <v>163</v>
      </c>
      <c r="B21" s="26" t="s">
        <v>164</v>
      </c>
      <c r="C21" s="25" t="s">
        <v>131</v>
      </c>
      <c r="D21" s="25" t="s">
        <v>127</v>
      </c>
      <c r="E21" s="25" t="s">
        <v>119</v>
      </c>
      <c r="F21" s="27">
        <v>40000</v>
      </c>
      <c r="G21" s="28">
        <v>45296</v>
      </c>
      <c r="H21" s="29">
        <v>24</v>
      </c>
      <c r="I21" s="27">
        <v>32000</v>
      </c>
      <c r="J21" s="29">
        <v>4</v>
      </c>
    </row>
    <row r="22" spans="1:10" x14ac:dyDescent="0.4">
      <c r="A22" s="20" t="s">
        <v>165</v>
      </c>
      <c r="B22" s="21" t="s">
        <v>166</v>
      </c>
      <c r="C22" s="20" t="s">
        <v>117</v>
      </c>
      <c r="D22" s="20" t="s">
        <v>132</v>
      </c>
      <c r="E22" s="20" t="s">
        <v>124</v>
      </c>
      <c r="F22" s="22">
        <v>165000</v>
      </c>
      <c r="G22" s="23">
        <v>45631</v>
      </c>
      <c r="H22" s="24">
        <v>12</v>
      </c>
      <c r="I22" s="22">
        <v>115499.99999999999</v>
      </c>
      <c r="J22" s="24">
        <v>7</v>
      </c>
    </row>
    <row r="23" spans="1:10" x14ac:dyDescent="0.4">
      <c r="A23" s="25" t="s">
        <v>167</v>
      </c>
      <c r="B23" s="26" t="s">
        <v>168</v>
      </c>
      <c r="C23" s="25" t="s">
        <v>144</v>
      </c>
      <c r="D23" s="25" t="s">
        <v>123</v>
      </c>
      <c r="E23" s="25" t="s">
        <v>128</v>
      </c>
      <c r="F23" s="27">
        <v>140000</v>
      </c>
      <c r="G23" s="28">
        <v>45601</v>
      </c>
      <c r="H23" s="29">
        <v>12</v>
      </c>
      <c r="I23" s="27">
        <v>98000</v>
      </c>
      <c r="J23" s="29">
        <v>7</v>
      </c>
    </row>
    <row r="24" spans="1:10" x14ac:dyDescent="0.4">
      <c r="A24" s="30" t="s">
        <v>169</v>
      </c>
      <c r="B24" s="31" t="s">
        <v>170</v>
      </c>
      <c r="C24" s="30" t="s">
        <v>117</v>
      </c>
      <c r="D24" s="30" t="s">
        <v>132</v>
      </c>
      <c r="E24" s="30" t="s">
        <v>124</v>
      </c>
      <c r="F24" s="32">
        <v>70000</v>
      </c>
      <c r="G24" s="33">
        <v>45601</v>
      </c>
      <c r="H24" s="34">
        <v>12</v>
      </c>
      <c r="I24" s="32">
        <v>49000</v>
      </c>
      <c r="J24" s="34">
        <v>4</v>
      </c>
    </row>
  </sheetData>
  <phoneticPr fontId="1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headerFooter>
    <oddFooter>&amp;C&amp;P페이지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67B3-784E-4776-BEF6-49EA263AD1AE}">
  <sheetPr codeName="Sheet2"/>
  <dimension ref="A2:S23"/>
  <sheetViews>
    <sheetView topLeftCell="A10" zoomScaleNormal="100" workbookViewId="0">
      <selection activeCell="C5" sqref="C5"/>
    </sheetView>
  </sheetViews>
  <sheetFormatPr defaultRowHeight="17.399999999999999" x14ac:dyDescent="0.4"/>
  <cols>
    <col min="1" max="1" width="7.09765625" bestFit="1" customWidth="1"/>
    <col min="2" max="5" width="10.59765625" bestFit="1" customWidth="1"/>
    <col min="6" max="6" width="12.09765625" bestFit="1" customWidth="1"/>
    <col min="7" max="7" width="10" bestFit="1" customWidth="1"/>
    <col min="8" max="8" width="11.59765625" customWidth="1"/>
    <col min="10" max="10" width="10" bestFit="1" customWidth="1"/>
    <col min="11" max="11" width="15.09765625" bestFit="1" customWidth="1"/>
    <col min="12" max="12" width="5.59765625" customWidth="1"/>
    <col min="13" max="13" width="5.59765625" bestFit="1" customWidth="1"/>
    <col min="14" max="14" width="7.09765625" bestFit="1" customWidth="1"/>
    <col min="15" max="15" width="5.19921875" bestFit="1" customWidth="1"/>
    <col min="16" max="16" width="10.8984375" bestFit="1" customWidth="1"/>
    <col min="17" max="17" width="3" customWidth="1"/>
    <col min="19" max="19" width="14.69921875" customWidth="1"/>
  </cols>
  <sheetData>
    <row r="2" spans="1:19" x14ac:dyDescent="0.4">
      <c r="A2" t="s">
        <v>1</v>
      </c>
    </row>
    <row r="3" spans="1:19" x14ac:dyDescent="0.4">
      <c r="B3" s="41" t="s">
        <v>18</v>
      </c>
      <c r="C3" s="41"/>
      <c r="D3" s="41"/>
      <c r="E3" s="41"/>
      <c r="F3" s="41"/>
      <c r="G3" s="41"/>
      <c r="H3" s="41"/>
      <c r="J3" s="41" t="s">
        <v>19</v>
      </c>
      <c r="K3" s="41"/>
      <c r="L3" s="41"/>
      <c r="M3" s="41"/>
      <c r="N3" s="41"/>
      <c r="O3" s="41"/>
      <c r="P3" s="41"/>
      <c r="R3" t="s">
        <v>180</v>
      </c>
    </row>
    <row r="4" spans="1:19" x14ac:dyDescent="0.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181</v>
      </c>
      <c r="I4" s="3" t="s">
        <v>9</v>
      </c>
      <c r="J4" s="6" t="s">
        <v>3</v>
      </c>
      <c r="K4" s="6" t="s">
        <v>4</v>
      </c>
      <c r="L4" s="6" t="s">
        <v>5</v>
      </c>
      <c r="M4" s="6" t="s">
        <v>6</v>
      </c>
      <c r="N4" s="6" t="s">
        <v>7</v>
      </c>
      <c r="O4" s="6" t="s">
        <v>8</v>
      </c>
      <c r="P4" s="6" t="s">
        <v>181</v>
      </c>
      <c r="R4" s="6" t="s">
        <v>3</v>
      </c>
      <c r="S4" s="3" t="s">
        <v>182</v>
      </c>
    </row>
    <row r="5" spans="1:19" x14ac:dyDescent="0.4">
      <c r="A5" s="6">
        <v>1</v>
      </c>
      <c r="B5" s="6" t="s">
        <v>10</v>
      </c>
      <c r="C5" s="2">
        <v>27</v>
      </c>
      <c r="D5" s="2">
        <v>29</v>
      </c>
      <c r="E5" s="2">
        <v>27</v>
      </c>
      <c r="F5" s="2">
        <v>21</v>
      </c>
      <c r="G5" s="2">
        <v>18</v>
      </c>
      <c r="H5" s="2">
        <f>AVERAGE(C5:G5)</f>
        <v>24.4</v>
      </c>
      <c r="I5" s="6"/>
      <c r="J5" s="6" t="s">
        <v>14</v>
      </c>
      <c r="K5" s="2">
        <v>29</v>
      </c>
      <c r="L5" s="2">
        <v>16</v>
      </c>
      <c r="M5" s="2">
        <v>18</v>
      </c>
      <c r="N5" s="2">
        <v>24</v>
      </c>
      <c r="O5" s="2">
        <v>24</v>
      </c>
      <c r="P5" s="2">
        <f>AVERAGE(K5:O5)</f>
        <v>22.2</v>
      </c>
      <c r="R5" s="6" t="s">
        <v>10</v>
      </c>
      <c r="S5" s="6"/>
    </row>
    <row r="6" spans="1:19" x14ac:dyDescent="0.4">
      <c r="A6" s="6">
        <v>2</v>
      </c>
      <c r="B6" s="6" t="s">
        <v>11</v>
      </c>
      <c r="C6" s="2">
        <v>19</v>
      </c>
      <c r="D6" s="2">
        <v>27</v>
      </c>
      <c r="E6" s="2">
        <v>21</v>
      </c>
      <c r="F6" s="2">
        <v>27</v>
      </c>
      <c r="G6" s="2">
        <v>29</v>
      </c>
      <c r="H6" s="2">
        <f t="shared" ref="H6:H12" si="0">AVERAGE(C6:G6)</f>
        <v>24.6</v>
      </c>
      <c r="I6" s="6"/>
      <c r="J6" s="6" t="s">
        <v>15</v>
      </c>
      <c r="K6" s="2">
        <v>15</v>
      </c>
      <c r="L6" s="2">
        <v>27</v>
      </c>
      <c r="M6" s="2">
        <v>26</v>
      </c>
      <c r="N6" s="2">
        <v>22</v>
      </c>
      <c r="O6" s="2">
        <v>24</v>
      </c>
      <c r="P6" s="2">
        <f t="shared" ref="P6:P12" si="1">AVERAGE(K6:O6)</f>
        <v>22.8</v>
      </c>
      <c r="R6" s="6" t="s">
        <v>11</v>
      </c>
      <c r="S6" s="6"/>
    </row>
    <row r="7" spans="1:19" x14ac:dyDescent="0.4">
      <c r="A7" s="6">
        <v>3</v>
      </c>
      <c r="B7" s="6" t="s">
        <v>12</v>
      </c>
      <c r="C7" s="2">
        <v>24</v>
      </c>
      <c r="D7" s="2">
        <v>29</v>
      </c>
      <c r="E7" s="2">
        <v>24</v>
      </c>
      <c r="F7" s="2">
        <v>26</v>
      </c>
      <c r="G7" s="2">
        <v>23</v>
      </c>
      <c r="H7" s="2">
        <f t="shared" si="0"/>
        <v>25.2</v>
      </c>
      <c r="I7" s="6"/>
      <c r="J7" s="6" t="s">
        <v>16</v>
      </c>
      <c r="K7" s="2">
        <v>15</v>
      </c>
      <c r="L7" s="2">
        <v>17</v>
      </c>
      <c r="M7" s="2">
        <v>18</v>
      </c>
      <c r="N7" s="2">
        <v>28</v>
      </c>
      <c r="O7" s="2">
        <v>19</v>
      </c>
      <c r="P7" s="2">
        <f t="shared" si="1"/>
        <v>19.399999999999999</v>
      </c>
      <c r="R7" s="6" t="s">
        <v>12</v>
      </c>
      <c r="S7" s="6"/>
    </row>
    <row r="8" spans="1:19" x14ac:dyDescent="0.4">
      <c r="A8" s="6">
        <v>4</v>
      </c>
      <c r="B8" s="6" t="s">
        <v>10</v>
      </c>
      <c r="C8" s="2">
        <v>21</v>
      </c>
      <c r="D8" s="2">
        <v>17</v>
      </c>
      <c r="E8" s="2">
        <v>21</v>
      </c>
      <c r="F8" s="2">
        <v>27</v>
      </c>
      <c r="G8" s="2">
        <v>23</v>
      </c>
      <c r="H8" s="2">
        <f t="shared" si="0"/>
        <v>21.8</v>
      </c>
      <c r="I8" s="6"/>
      <c r="J8" s="6" t="s">
        <v>16</v>
      </c>
      <c r="K8" s="2">
        <v>19</v>
      </c>
      <c r="L8" s="2">
        <v>23</v>
      </c>
      <c r="M8" s="2">
        <v>28</v>
      </c>
      <c r="N8" s="2">
        <v>16</v>
      </c>
      <c r="O8" s="2">
        <v>15</v>
      </c>
      <c r="P8" s="2">
        <f t="shared" si="1"/>
        <v>20.2</v>
      </c>
      <c r="R8" s="6" t="s">
        <v>13</v>
      </c>
      <c r="S8" s="6"/>
    </row>
    <row r="9" spans="1:19" x14ac:dyDescent="0.4">
      <c r="A9" s="6">
        <v>5</v>
      </c>
      <c r="B9" s="6" t="s">
        <v>13</v>
      </c>
      <c r="C9" s="2">
        <v>16</v>
      </c>
      <c r="D9" s="2">
        <v>24</v>
      </c>
      <c r="E9" s="2">
        <v>25</v>
      </c>
      <c r="F9" s="2">
        <v>24</v>
      </c>
      <c r="G9" s="2">
        <v>25</v>
      </c>
      <c r="H9" s="2">
        <f t="shared" si="0"/>
        <v>22.8</v>
      </c>
      <c r="I9" s="6"/>
      <c r="J9" s="6" t="s">
        <v>17</v>
      </c>
      <c r="K9" s="2">
        <v>22</v>
      </c>
      <c r="L9" s="2">
        <v>27</v>
      </c>
      <c r="M9" s="2">
        <v>15</v>
      </c>
      <c r="N9" s="2">
        <v>19</v>
      </c>
      <c r="O9" s="2">
        <v>22</v>
      </c>
      <c r="P9" s="2">
        <f t="shared" si="1"/>
        <v>21</v>
      </c>
    </row>
    <row r="10" spans="1:19" x14ac:dyDescent="0.4">
      <c r="A10" s="6">
        <v>6</v>
      </c>
      <c r="B10" s="6" t="s">
        <v>12</v>
      </c>
      <c r="C10" s="2">
        <v>15</v>
      </c>
      <c r="D10" s="2">
        <v>28</v>
      </c>
      <c r="E10" s="2">
        <v>24</v>
      </c>
      <c r="F10" s="2">
        <v>29</v>
      </c>
      <c r="G10" s="2">
        <v>21</v>
      </c>
      <c r="H10" s="2">
        <f t="shared" si="0"/>
        <v>23.4</v>
      </c>
      <c r="I10" s="6"/>
      <c r="J10" s="6" t="s">
        <v>17</v>
      </c>
      <c r="K10" s="2">
        <v>26</v>
      </c>
      <c r="L10" s="2">
        <v>26</v>
      </c>
      <c r="M10" s="2">
        <v>20</v>
      </c>
      <c r="N10" s="2">
        <v>29</v>
      </c>
      <c r="O10" s="2">
        <v>25</v>
      </c>
      <c r="P10" s="2">
        <f t="shared" si="1"/>
        <v>25.2</v>
      </c>
    </row>
    <row r="11" spans="1:19" x14ac:dyDescent="0.4">
      <c r="A11" s="6">
        <v>7</v>
      </c>
      <c r="B11" s="6" t="s">
        <v>13</v>
      </c>
      <c r="C11" s="2">
        <v>20</v>
      </c>
      <c r="D11" s="2">
        <v>22</v>
      </c>
      <c r="E11" s="2">
        <v>16</v>
      </c>
      <c r="F11" s="2">
        <v>25</v>
      </c>
      <c r="G11" s="2">
        <v>29</v>
      </c>
      <c r="H11" s="2">
        <f t="shared" si="0"/>
        <v>22.4</v>
      </c>
      <c r="I11" s="6"/>
      <c r="J11" s="6" t="s">
        <v>14</v>
      </c>
      <c r="K11" s="2">
        <v>15</v>
      </c>
      <c r="L11" s="2">
        <v>28</v>
      </c>
      <c r="M11" s="2">
        <v>27</v>
      </c>
      <c r="N11" s="2">
        <v>15</v>
      </c>
      <c r="O11" s="2">
        <v>16</v>
      </c>
      <c r="P11" s="2">
        <f t="shared" si="1"/>
        <v>20.2</v>
      </c>
    </row>
    <row r="12" spans="1:19" x14ac:dyDescent="0.4">
      <c r="A12" s="6">
        <v>8</v>
      </c>
      <c r="B12" s="6" t="s">
        <v>11</v>
      </c>
      <c r="C12" s="2">
        <v>22</v>
      </c>
      <c r="D12" s="2">
        <v>20</v>
      </c>
      <c r="E12" s="2">
        <v>15</v>
      </c>
      <c r="F12" s="2">
        <v>29</v>
      </c>
      <c r="G12" s="2">
        <v>16</v>
      </c>
      <c r="H12" s="2">
        <f t="shared" si="0"/>
        <v>20.399999999999999</v>
      </c>
      <c r="I12" s="6"/>
      <c r="J12" s="6" t="s">
        <v>15</v>
      </c>
      <c r="K12" s="2">
        <v>27</v>
      </c>
      <c r="L12" s="2">
        <v>17</v>
      </c>
      <c r="M12" s="2">
        <v>17</v>
      </c>
      <c r="N12" s="2">
        <v>25</v>
      </c>
      <c r="O12" s="2">
        <v>16</v>
      </c>
      <c r="P12" s="2">
        <f t="shared" si="1"/>
        <v>20.399999999999999</v>
      </c>
    </row>
    <row r="14" spans="1:19" x14ac:dyDescent="0.4">
      <c r="A14" t="s">
        <v>171</v>
      </c>
      <c r="M14" t="s">
        <v>172</v>
      </c>
    </row>
    <row r="15" spans="1:19" x14ac:dyDescent="0.4">
      <c r="A15" s="6" t="s">
        <v>3</v>
      </c>
      <c r="B15" s="6" t="s">
        <v>35</v>
      </c>
      <c r="C15" s="6" t="s">
        <v>36</v>
      </c>
      <c r="D15" s="6" t="s">
        <v>37</v>
      </c>
      <c r="E15" s="6" t="s">
        <v>38</v>
      </c>
      <c r="F15" s="3" t="s">
        <v>24</v>
      </c>
      <c r="G15" s="3" t="s">
        <v>25</v>
      </c>
      <c r="H15" s="3" t="s">
        <v>26</v>
      </c>
      <c r="I15" s="6" t="s">
        <v>27</v>
      </c>
      <c r="J15" s="3" t="s">
        <v>29</v>
      </c>
      <c r="K15" s="3" t="s">
        <v>28</v>
      </c>
      <c r="L15" s="1"/>
      <c r="M15" s="6" t="s">
        <v>23</v>
      </c>
      <c r="N15" s="6" t="s">
        <v>20</v>
      </c>
      <c r="O15" s="6" t="s">
        <v>21</v>
      </c>
      <c r="P15" s="6" t="s">
        <v>22</v>
      </c>
    </row>
    <row r="16" spans="1:19" x14ac:dyDescent="0.4">
      <c r="A16" s="6" t="s">
        <v>10</v>
      </c>
      <c r="B16" s="2">
        <v>1</v>
      </c>
      <c r="C16" s="2">
        <v>1</v>
      </c>
      <c r="D16" s="2">
        <v>1</v>
      </c>
      <c r="E16" s="2">
        <v>8</v>
      </c>
      <c r="F16" s="2"/>
      <c r="G16" s="2"/>
      <c r="H16" s="4"/>
      <c r="I16" s="2">
        <v>33</v>
      </c>
      <c r="J16" s="2"/>
      <c r="K16" s="2"/>
      <c r="M16" s="6">
        <v>1</v>
      </c>
      <c r="N16" s="6">
        <v>10</v>
      </c>
      <c r="O16" s="6">
        <v>9</v>
      </c>
      <c r="P16" s="5">
        <v>2000000</v>
      </c>
    </row>
    <row r="17" spans="1:16" x14ac:dyDescent="0.4">
      <c r="A17" s="6" t="s">
        <v>11</v>
      </c>
      <c r="B17" s="2">
        <v>6</v>
      </c>
      <c r="C17" s="2">
        <v>4</v>
      </c>
      <c r="D17" s="2">
        <v>5</v>
      </c>
      <c r="E17" s="2">
        <v>3</v>
      </c>
      <c r="F17" s="2"/>
      <c r="G17" s="2"/>
      <c r="H17" s="4"/>
      <c r="I17" s="2">
        <v>30</v>
      </c>
      <c r="J17" s="2"/>
      <c r="K17" s="2"/>
      <c r="M17" s="6">
        <v>2</v>
      </c>
      <c r="N17" s="6">
        <v>9</v>
      </c>
      <c r="O17" s="6">
        <v>9</v>
      </c>
      <c r="P17" s="5">
        <v>1800000</v>
      </c>
    </row>
    <row r="18" spans="1:16" x14ac:dyDescent="0.4">
      <c r="A18" s="6" t="s">
        <v>12</v>
      </c>
      <c r="B18" s="2">
        <v>2</v>
      </c>
      <c r="C18" s="2">
        <v>1</v>
      </c>
      <c r="D18" s="2">
        <v>3</v>
      </c>
      <c r="E18" s="2">
        <v>5</v>
      </c>
      <c r="F18" s="2"/>
      <c r="G18" s="2"/>
      <c r="H18" s="4"/>
      <c r="I18" s="2">
        <v>33</v>
      </c>
      <c r="J18" s="2"/>
      <c r="K18" s="2"/>
      <c r="M18" s="6">
        <v>3</v>
      </c>
      <c r="N18" s="6">
        <v>8</v>
      </c>
      <c r="O18" s="6">
        <v>8</v>
      </c>
      <c r="P18" s="5">
        <v>1600000</v>
      </c>
    </row>
    <row r="19" spans="1:16" x14ac:dyDescent="0.4">
      <c r="A19" s="6" t="s">
        <v>13</v>
      </c>
      <c r="B19" s="2">
        <v>4</v>
      </c>
      <c r="C19" s="2">
        <v>8</v>
      </c>
      <c r="D19" s="2">
        <v>5</v>
      </c>
      <c r="E19" s="2">
        <v>3</v>
      </c>
      <c r="F19" s="2"/>
      <c r="G19" s="2"/>
      <c r="H19" s="4"/>
      <c r="I19" s="2">
        <v>29</v>
      </c>
      <c r="J19" s="2"/>
      <c r="K19" s="2"/>
      <c r="M19" s="6">
        <v>4</v>
      </c>
      <c r="N19" s="6">
        <v>7</v>
      </c>
      <c r="O19" s="6">
        <v>8</v>
      </c>
      <c r="P19" s="5">
        <v>1400000</v>
      </c>
    </row>
    <row r="20" spans="1:16" x14ac:dyDescent="0.4">
      <c r="A20" s="6" t="s">
        <v>14</v>
      </c>
      <c r="B20" s="2">
        <v>7</v>
      </c>
      <c r="C20" s="2">
        <v>5</v>
      </c>
      <c r="D20" s="2">
        <v>2</v>
      </c>
      <c r="E20" s="2">
        <v>7</v>
      </c>
      <c r="F20" s="2"/>
      <c r="G20" s="2"/>
      <c r="H20" s="4"/>
      <c r="I20" s="2">
        <v>28</v>
      </c>
      <c r="J20" s="2"/>
      <c r="K20" s="2"/>
      <c r="M20" s="6">
        <v>5</v>
      </c>
      <c r="N20" s="6">
        <v>6</v>
      </c>
      <c r="O20" s="6">
        <v>7</v>
      </c>
      <c r="P20" s="5">
        <v>1200000</v>
      </c>
    </row>
    <row r="21" spans="1:16" x14ac:dyDescent="0.4">
      <c r="A21" s="6" t="s">
        <v>15</v>
      </c>
      <c r="B21" s="2">
        <v>8</v>
      </c>
      <c r="C21" s="2">
        <v>3</v>
      </c>
      <c r="D21" s="2">
        <v>3</v>
      </c>
      <c r="E21" s="2">
        <v>1</v>
      </c>
      <c r="F21" s="2"/>
      <c r="G21" s="2"/>
      <c r="H21" s="4"/>
      <c r="I21" s="2">
        <v>31</v>
      </c>
      <c r="J21" s="2"/>
      <c r="K21" s="2"/>
      <c r="M21" s="6">
        <v>6</v>
      </c>
      <c r="N21" s="6">
        <v>5</v>
      </c>
      <c r="O21" s="6">
        <v>7</v>
      </c>
      <c r="P21" s="5">
        <v>1000000</v>
      </c>
    </row>
    <row r="22" spans="1:16" x14ac:dyDescent="0.4">
      <c r="A22" s="6" t="s">
        <v>16</v>
      </c>
      <c r="B22" s="2">
        <v>5</v>
      </c>
      <c r="C22" s="2">
        <v>6</v>
      </c>
      <c r="D22" s="2">
        <v>7</v>
      </c>
      <c r="E22" s="2">
        <v>6</v>
      </c>
      <c r="F22" s="2"/>
      <c r="G22" s="2"/>
      <c r="H22" s="4"/>
      <c r="I22" s="2">
        <v>27</v>
      </c>
      <c r="J22" s="2"/>
      <c r="K22" s="2"/>
      <c r="M22" s="6">
        <v>7</v>
      </c>
      <c r="N22" s="6">
        <v>4</v>
      </c>
      <c r="O22" s="6">
        <v>6</v>
      </c>
      <c r="P22" s="5">
        <v>800000</v>
      </c>
    </row>
    <row r="23" spans="1:16" x14ac:dyDescent="0.4">
      <c r="A23" s="6" t="s">
        <v>17</v>
      </c>
      <c r="B23" s="2">
        <v>3</v>
      </c>
      <c r="C23" s="2">
        <v>7</v>
      </c>
      <c r="D23" s="2">
        <v>8</v>
      </c>
      <c r="E23" s="2">
        <v>1</v>
      </c>
      <c r="F23" s="2"/>
      <c r="G23" s="2"/>
      <c r="H23" s="4"/>
      <c r="I23" s="2">
        <v>29</v>
      </c>
      <c r="J23" s="2"/>
      <c r="K23" s="2"/>
      <c r="M23" s="6">
        <v>8</v>
      </c>
      <c r="N23" s="6">
        <v>3</v>
      </c>
      <c r="O23" s="6">
        <v>6</v>
      </c>
      <c r="P23" s="5">
        <v>600000</v>
      </c>
    </row>
  </sheetData>
  <mergeCells count="2">
    <mergeCell ref="B3:H3"/>
    <mergeCell ref="J3:P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7FE8-0432-443D-8C4B-7279E029FF28}">
  <sheetPr codeName="Sheet3"/>
  <dimension ref="B2:F20"/>
  <sheetViews>
    <sheetView zoomScaleNormal="100" workbookViewId="0">
      <selection activeCell="D6" sqref="D6"/>
    </sheetView>
  </sheetViews>
  <sheetFormatPr defaultRowHeight="17.399999999999999" x14ac:dyDescent="0.4"/>
  <cols>
    <col min="1" max="1" width="3.09765625" customWidth="1"/>
    <col min="2" max="2" width="19.5" bestFit="1" customWidth="1"/>
    <col min="3" max="3" width="11.19921875" bestFit="1" customWidth="1"/>
    <col min="4" max="5" width="12.296875" bestFit="1" customWidth="1"/>
    <col min="6" max="6" width="14.19921875" bestFit="1" customWidth="1"/>
    <col min="12" max="12" width="11.8984375" customWidth="1"/>
    <col min="16" max="16" width="10.3984375" customWidth="1"/>
  </cols>
  <sheetData>
    <row r="2" spans="2:6" x14ac:dyDescent="0.4">
      <c r="B2" s="37" t="s">
        <v>108</v>
      </c>
      <c r="C2" s="37" t="s">
        <v>44</v>
      </c>
      <c r="D2" t="s">
        <v>205</v>
      </c>
      <c r="E2" t="s">
        <v>206</v>
      </c>
      <c r="F2" t="s">
        <v>204</v>
      </c>
    </row>
    <row r="3" spans="2:6" x14ac:dyDescent="0.4">
      <c r="B3" t="s">
        <v>123</v>
      </c>
      <c r="D3" s="38">
        <v>16.75</v>
      </c>
      <c r="E3" s="39">
        <v>113285.71428571429</v>
      </c>
      <c r="F3" s="39">
        <v>53131000</v>
      </c>
    </row>
    <row r="4" spans="2:6" x14ac:dyDescent="0.4">
      <c r="C4" t="s">
        <v>122</v>
      </c>
      <c r="D4" s="38">
        <v>9</v>
      </c>
      <c r="E4" s="39">
        <v>126000</v>
      </c>
      <c r="F4" s="39">
        <v>1134000</v>
      </c>
    </row>
    <row r="5" spans="2:6" x14ac:dyDescent="0.4">
      <c r="C5" t="s">
        <v>131</v>
      </c>
      <c r="D5" s="38">
        <v>25.5</v>
      </c>
      <c r="E5" s="39">
        <v>43000</v>
      </c>
      <c r="F5" s="39">
        <v>4386000</v>
      </c>
    </row>
    <row r="6" spans="2:6" x14ac:dyDescent="0.4">
      <c r="C6" t="s">
        <v>117</v>
      </c>
      <c r="D6" s="38">
        <v>0</v>
      </c>
      <c r="E6" s="39">
        <v>170500</v>
      </c>
      <c r="F6" s="39">
        <v>0</v>
      </c>
    </row>
    <row r="7" spans="2:6" x14ac:dyDescent="0.4">
      <c r="C7" t="s">
        <v>144</v>
      </c>
      <c r="D7" s="38">
        <v>7</v>
      </c>
      <c r="E7" s="39">
        <v>120000</v>
      </c>
      <c r="F7" s="39">
        <v>1680000</v>
      </c>
    </row>
    <row r="8" spans="2:6" x14ac:dyDescent="0.4">
      <c r="B8" t="s">
        <v>132</v>
      </c>
      <c r="D8" s="38">
        <v>10.4</v>
      </c>
      <c r="E8" s="39">
        <v>81400</v>
      </c>
      <c r="F8" s="39">
        <v>21164000</v>
      </c>
    </row>
    <row r="9" spans="2:6" x14ac:dyDescent="0.4">
      <c r="C9" t="s">
        <v>131</v>
      </c>
      <c r="D9" s="38">
        <v>15</v>
      </c>
      <c r="E9" s="39">
        <v>35000</v>
      </c>
      <c r="F9" s="39">
        <v>525000</v>
      </c>
    </row>
    <row r="10" spans="2:6" x14ac:dyDescent="0.4">
      <c r="C10" t="s">
        <v>117</v>
      </c>
      <c r="D10" s="38">
        <v>5.333333333333333</v>
      </c>
      <c r="E10" s="39">
        <v>106333.33333333333</v>
      </c>
      <c r="F10" s="39">
        <v>5104000</v>
      </c>
    </row>
    <row r="11" spans="2:6" x14ac:dyDescent="0.4">
      <c r="C11" t="s">
        <v>144</v>
      </c>
      <c r="D11" s="38">
        <v>21</v>
      </c>
      <c r="E11" s="39">
        <v>53000</v>
      </c>
      <c r="F11" s="39">
        <v>1113000</v>
      </c>
    </row>
    <row r="12" spans="2:6" x14ac:dyDescent="0.4">
      <c r="B12" t="s">
        <v>118</v>
      </c>
      <c r="D12" s="38">
        <v>8.5</v>
      </c>
      <c r="E12" s="39">
        <v>100750</v>
      </c>
      <c r="F12" s="39">
        <v>13702000</v>
      </c>
    </row>
    <row r="13" spans="2:6" x14ac:dyDescent="0.4">
      <c r="C13" t="s">
        <v>122</v>
      </c>
      <c r="D13" s="38">
        <v>8</v>
      </c>
      <c r="E13" s="39">
        <v>42500</v>
      </c>
      <c r="F13" s="39">
        <v>1360000</v>
      </c>
    </row>
    <row r="14" spans="2:6" x14ac:dyDescent="0.4">
      <c r="C14" t="s">
        <v>117</v>
      </c>
      <c r="D14" s="38">
        <v>9</v>
      </c>
      <c r="E14" s="39">
        <v>159000</v>
      </c>
      <c r="F14" s="39">
        <v>5724000</v>
      </c>
    </row>
    <row r="15" spans="2:6" x14ac:dyDescent="0.4">
      <c r="B15" t="s">
        <v>127</v>
      </c>
      <c r="D15" s="38">
        <v>16</v>
      </c>
      <c r="E15" s="39">
        <v>70666.666666666672</v>
      </c>
      <c r="F15" s="39">
        <v>40704000</v>
      </c>
    </row>
    <row r="16" spans="2:6" x14ac:dyDescent="0.4">
      <c r="C16" t="s">
        <v>122</v>
      </c>
      <c r="D16" s="38">
        <v>16</v>
      </c>
      <c r="E16" s="39">
        <v>110000</v>
      </c>
      <c r="F16" s="39">
        <v>7040000</v>
      </c>
    </row>
    <row r="17" spans="2:6" x14ac:dyDescent="0.4">
      <c r="C17" t="s">
        <v>131</v>
      </c>
      <c r="D17" s="38">
        <v>4</v>
      </c>
      <c r="E17" s="39">
        <v>40000</v>
      </c>
      <c r="F17" s="39">
        <v>160000</v>
      </c>
    </row>
    <row r="18" spans="2:6" x14ac:dyDescent="0.4">
      <c r="C18" t="s">
        <v>117</v>
      </c>
      <c r="D18" s="38">
        <v>27.5</v>
      </c>
      <c r="E18" s="39">
        <v>32500</v>
      </c>
      <c r="F18" s="39">
        <v>3575000</v>
      </c>
    </row>
    <row r="19" spans="2:6" x14ac:dyDescent="0.4">
      <c r="C19" t="s">
        <v>144</v>
      </c>
      <c r="D19" s="38">
        <v>5</v>
      </c>
      <c r="E19" s="39">
        <v>99000</v>
      </c>
      <c r="F19" s="39">
        <v>495000</v>
      </c>
    </row>
    <row r="20" spans="2:6" x14ac:dyDescent="0.4">
      <c r="B20" t="s">
        <v>203</v>
      </c>
      <c r="D20" s="38">
        <v>13.105263157894736</v>
      </c>
      <c r="E20" s="39">
        <v>92136.363636363632</v>
      </c>
      <c r="F20" s="39">
        <v>504723000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C6FF-5EFF-4FB6-AF80-3E5740E2B3F2}">
  <sheetPr codeName="Sheet12"/>
  <dimension ref="B2:E23"/>
  <sheetViews>
    <sheetView topLeftCell="A16" zoomScale="150" zoomScaleNormal="150" workbookViewId="0">
      <selection activeCell="B3" sqref="B3"/>
    </sheetView>
  </sheetViews>
  <sheetFormatPr defaultRowHeight="17.399999999999999" x14ac:dyDescent="0.4"/>
  <cols>
    <col min="1" max="1" width="1.59765625" customWidth="1"/>
  </cols>
  <sheetData>
    <row r="2" spans="2:5" x14ac:dyDescent="0.4">
      <c r="B2" s="8" t="s">
        <v>183</v>
      </c>
    </row>
    <row r="3" spans="2:5" x14ac:dyDescent="0.4">
      <c r="B3" s="7" t="s">
        <v>85</v>
      </c>
      <c r="C3" s="7" t="s">
        <v>86</v>
      </c>
      <c r="D3" s="7" t="s">
        <v>87</v>
      </c>
      <c r="E3" s="7" t="s">
        <v>177</v>
      </c>
    </row>
    <row r="4" spans="2:5" x14ac:dyDescent="0.4">
      <c r="B4" s="10" t="s">
        <v>81</v>
      </c>
      <c r="C4" s="10" t="s">
        <v>175</v>
      </c>
      <c r="D4" s="9">
        <v>120</v>
      </c>
      <c r="E4" s="35">
        <v>28</v>
      </c>
    </row>
    <row r="5" spans="2:5" x14ac:dyDescent="0.4">
      <c r="B5" s="10" t="s">
        <v>82</v>
      </c>
      <c r="C5" s="10" t="s">
        <v>175</v>
      </c>
      <c r="D5" s="9">
        <v>7.5</v>
      </c>
      <c r="E5" s="35">
        <v>17</v>
      </c>
    </row>
    <row r="6" spans="2:5" x14ac:dyDescent="0.4">
      <c r="B6" s="10" t="s">
        <v>81</v>
      </c>
      <c r="C6" s="10" t="s">
        <v>176</v>
      </c>
      <c r="D6" s="9">
        <v>51</v>
      </c>
      <c r="E6" s="35">
        <v>36</v>
      </c>
    </row>
    <row r="7" spans="2:5" x14ac:dyDescent="0.4">
      <c r="B7" s="10" t="s">
        <v>82</v>
      </c>
      <c r="C7" s="10" t="s">
        <v>176</v>
      </c>
      <c r="D7" s="9">
        <v>21.4</v>
      </c>
      <c r="E7" s="35">
        <v>37</v>
      </c>
    </row>
    <row r="8" spans="2:5" x14ac:dyDescent="0.4">
      <c r="B8" s="10" t="s">
        <v>79</v>
      </c>
      <c r="C8" s="10" t="s">
        <v>176</v>
      </c>
      <c r="D8" s="9">
        <v>21.9</v>
      </c>
      <c r="E8" s="35">
        <v>45</v>
      </c>
    </row>
    <row r="9" spans="2:5" x14ac:dyDescent="0.4">
      <c r="B9" s="10" t="s">
        <v>79</v>
      </c>
      <c r="C9" s="10" t="s">
        <v>80</v>
      </c>
      <c r="D9" s="9">
        <v>8.5</v>
      </c>
      <c r="E9" s="35">
        <v>71</v>
      </c>
    </row>
    <row r="10" spans="2:5" x14ac:dyDescent="0.4">
      <c r="B10" s="10" t="s">
        <v>84</v>
      </c>
      <c r="C10" s="10" t="s">
        <v>80</v>
      </c>
      <c r="D10" s="9">
        <v>9.6999999999999993</v>
      </c>
      <c r="E10" s="35">
        <v>81</v>
      </c>
    </row>
    <row r="11" spans="2:5" x14ac:dyDescent="0.4">
      <c r="B11" s="10" t="s">
        <v>81</v>
      </c>
      <c r="C11" s="10" t="s">
        <v>173</v>
      </c>
      <c r="D11" s="9">
        <v>141.6</v>
      </c>
      <c r="E11" s="35">
        <v>100</v>
      </c>
    </row>
    <row r="12" spans="2:5" x14ac:dyDescent="0.4">
      <c r="B12" s="10" t="s">
        <v>78</v>
      </c>
      <c r="C12" s="10" t="s">
        <v>173</v>
      </c>
      <c r="D12" s="9">
        <v>64.599999999999994</v>
      </c>
      <c r="E12" s="35">
        <v>100</v>
      </c>
    </row>
    <row r="13" spans="2:5" x14ac:dyDescent="0.4">
      <c r="B13" s="10" t="s">
        <v>77</v>
      </c>
      <c r="C13" s="10" t="s">
        <v>173</v>
      </c>
      <c r="D13" s="9">
        <v>83.8</v>
      </c>
      <c r="E13" s="35">
        <v>104</v>
      </c>
    </row>
    <row r="14" spans="2:5" x14ac:dyDescent="0.4">
      <c r="B14" s="10" t="s">
        <v>82</v>
      </c>
      <c r="C14" s="10" t="s">
        <v>173</v>
      </c>
      <c r="D14" s="9">
        <v>57.6</v>
      </c>
      <c r="E14" s="35">
        <v>117</v>
      </c>
    </row>
    <row r="15" spans="2:5" x14ac:dyDescent="0.4">
      <c r="B15" s="10" t="s">
        <v>84</v>
      </c>
      <c r="C15" s="10" t="s">
        <v>173</v>
      </c>
      <c r="D15" s="9">
        <v>53.5</v>
      </c>
      <c r="E15" s="35">
        <v>152</v>
      </c>
    </row>
    <row r="16" spans="2:5" x14ac:dyDescent="0.4">
      <c r="B16" s="10" t="s">
        <v>83</v>
      </c>
      <c r="C16" s="10" t="s">
        <v>173</v>
      </c>
      <c r="D16" s="9">
        <v>67.900000000000006</v>
      </c>
      <c r="E16" s="35">
        <v>154</v>
      </c>
    </row>
    <row r="17" spans="2:5" x14ac:dyDescent="0.4">
      <c r="B17" s="10" t="s">
        <v>79</v>
      </c>
      <c r="C17" s="10" t="s">
        <v>173</v>
      </c>
      <c r="D17" s="9">
        <v>48.1</v>
      </c>
      <c r="E17" s="35">
        <v>173</v>
      </c>
    </row>
    <row r="18" spans="2:5" x14ac:dyDescent="0.4">
      <c r="B18" s="10" t="s">
        <v>78</v>
      </c>
      <c r="C18" s="10" t="s">
        <v>174</v>
      </c>
      <c r="D18" s="9">
        <v>321</v>
      </c>
      <c r="E18" s="35">
        <v>73</v>
      </c>
    </row>
    <row r="19" spans="2:5" x14ac:dyDescent="0.4">
      <c r="B19" s="10" t="s">
        <v>77</v>
      </c>
      <c r="C19" s="10" t="s">
        <v>174</v>
      </c>
      <c r="D19" s="9">
        <v>247</v>
      </c>
      <c r="E19" s="35">
        <v>105</v>
      </c>
    </row>
    <row r="20" spans="2:5" x14ac:dyDescent="0.4">
      <c r="B20" s="10" t="s">
        <v>84</v>
      </c>
      <c r="C20" s="10" t="s">
        <v>174</v>
      </c>
      <c r="D20" s="9">
        <v>24.3</v>
      </c>
      <c r="E20" s="35">
        <v>46</v>
      </c>
    </row>
    <row r="21" spans="2:5" x14ac:dyDescent="0.4">
      <c r="B21" s="10" t="s">
        <v>82</v>
      </c>
      <c r="C21" s="10" t="s">
        <v>174</v>
      </c>
      <c r="D21" s="9">
        <v>52.4</v>
      </c>
      <c r="E21" s="35">
        <v>59</v>
      </c>
    </row>
    <row r="22" spans="2:5" x14ac:dyDescent="0.4">
      <c r="B22" s="10" t="s">
        <v>83</v>
      </c>
      <c r="C22" s="10" t="s">
        <v>174</v>
      </c>
      <c r="D22" s="9">
        <v>32.299999999999997</v>
      </c>
      <c r="E22" s="35">
        <v>74</v>
      </c>
    </row>
    <row r="23" spans="2:5" x14ac:dyDescent="0.4">
      <c r="B23" s="10" t="s">
        <v>81</v>
      </c>
      <c r="C23" s="10" t="s">
        <v>174</v>
      </c>
      <c r="D23" s="9">
        <v>88.3</v>
      </c>
      <c r="E23" s="35">
        <v>159</v>
      </c>
    </row>
  </sheetData>
  <sortState xmlns:xlrd2="http://schemas.microsoft.com/office/spreadsheetml/2017/richdata2" ref="B4:E23">
    <sortCondition ref="C4:C23" customList="지하2층,지하1층,지상1층,지상2층"/>
    <sortCondition sortBy="icon" ref="D4:D23" iconSet="3Symbols2" iconId="2"/>
  </sortState>
  <phoneticPr fontId="1" type="noConversion"/>
  <conditionalFormatting sqref="D4:D23">
    <cfRule type="iconSet" priority="1">
      <iconSet iconSet="3Symbols2">
        <cfvo type="percent" val="0"/>
        <cfvo type="num" val="50"/>
        <cfvo type="num" val="100"/>
      </iconSet>
    </cfRule>
  </conditionalFormatting>
  <dataValidations count="1">
    <dataValidation type="whole" allowBlank="1" showInputMessage="1" showErrorMessage="1" errorTitle="입력오류" error="임대수를 확인해 주세요." promptTitle="입력제한" prompt="1~200까지만 입력 가능" sqref="E4:E23" xr:uid="{91119F9F-2485-473D-97E1-3714245469A5}">
      <formula1>1</formula1>
      <formula2>200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DCCD-C00E-4547-9E21-12BDA440F217}">
  <sheetPr codeName="Sheet5"/>
  <dimension ref="B2:G11"/>
  <sheetViews>
    <sheetView topLeftCell="A22" zoomScale="150" zoomScaleNormal="150" workbookViewId="0">
      <selection activeCell="J17" sqref="J17"/>
    </sheetView>
  </sheetViews>
  <sheetFormatPr defaultRowHeight="17.399999999999999" x14ac:dyDescent="0.4"/>
  <cols>
    <col min="1" max="1" width="1.59765625" customWidth="1"/>
    <col min="2" max="2" width="10.09765625" customWidth="1"/>
    <col min="3" max="7" width="9.59765625" customWidth="1"/>
  </cols>
  <sheetData>
    <row r="2" spans="2:7" x14ac:dyDescent="0.4">
      <c r="B2" s="8" t="s">
        <v>178</v>
      </c>
    </row>
    <row r="3" spans="2:7" x14ac:dyDescent="0.4">
      <c r="G3" t="s">
        <v>76</v>
      </c>
    </row>
    <row r="4" spans="2:7" x14ac:dyDescent="0.4">
      <c r="B4" s="6" t="s">
        <v>30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</row>
    <row r="5" spans="2:7" x14ac:dyDescent="0.4">
      <c r="B5" s="2" t="s">
        <v>41</v>
      </c>
      <c r="C5" s="4">
        <v>4973</v>
      </c>
      <c r="D5" s="4">
        <v>4973</v>
      </c>
      <c r="E5" s="4">
        <v>395</v>
      </c>
      <c r="F5" s="4">
        <v>142</v>
      </c>
      <c r="G5" s="4">
        <v>58</v>
      </c>
    </row>
    <row r="6" spans="2:7" x14ac:dyDescent="0.4">
      <c r="B6" s="2" t="s">
        <v>40</v>
      </c>
      <c r="C6" s="4">
        <v>14220</v>
      </c>
      <c r="D6" s="4">
        <v>14091</v>
      </c>
      <c r="E6" s="4">
        <v>133</v>
      </c>
      <c r="F6" s="4">
        <v>185</v>
      </c>
      <c r="G6" s="4">
        <v>96</v>
      </c>
    </row>
    <row r="7" spans="2:7" x14ac:dyDescent="0.4">
      <c r="B7" s="2" t="s">
        <v>31</v>
      </c>
      <c r="C7" s="4">
        <v>5281</v>
      </c>
      <c r="D7" s="4">
        <v>5212</v>
      </c>
      <c r="E7" s="4">
        <v>282</v>
      </c>
      <c r="F7" s="4">
        <v>158</v>
      </c>
      <c r="G7" s="4">
        <v>69</v>
      </c>
    </row>
    <row r="8" spans="2:7" x14ac:dyDescent="0.4">
      <c r="B8" s="2" t="s">
        <v>42</v>
      </c>
      <c r="C8" s="4">
        <v>18349</v>
      </c>
      <c r="D8" s="4">
        <v>16370</v>
      </c>
      <c r="E8" s="4">
        <v>692</v>
      </c>
      <c r="F8" s="4">
        <v>207</v>
      </c>
      <c r="G8" s="4">
        <v>1080</v>
      </c>
    </row>
    <row r="9" spans="2:7" x14ac:dyDescent="0.4">
      <c r="B9" s="2" t="s">
        <v>32</v>
      </c>
      <c r="C9" s="4">
        <v>33935</v>
      </c>
      <c r="D9" s="4">
        <v>28037</v>
      </c>
      <c r="E9" s="4">
        <v>743</v>
      </c>
      <c r="F9" s="4">
        <v>143</v>
      </c>
      <c r="G9" s="4">
        <v>5012</v>
      </c>
    </row>
    <row r="10" spans="2:7" x14ac:dyDescent="0.4">
      <c r="B10" s="2" t="s">
        <v>39</v>
      </c>
      <c r="C10" s="4">
        <v>22241</v>
      </c>
      <c r="D10" s="4">
        <v>17131</v>
      </c>
      <c r="E10" s="4">
        <v>3420</v>
      </c>
      <c r="F10" s="4">
        <v>147</v>
      </c>
      <c r="G10" s="4">
        <v>1543</v>
      </c>
    </row>
    <row r="11" spans="2:7" x14ac:dyDescent="0.4">
      <c r="B11" s="2" t="s">
        <v>43</v>
      </c>
      <c r="C11" s="4">
        <v>16879</v>
      </c>
      <c r="D11" s="4">
        <v>16391</v>
      </c>
      <c r="E11" s="4">
        <v>156</v>
      </c>
      <c r="F11" s="4">
        <v>173</v>
      </c>
      <c r="G11" s="4">
        <v>431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8309-9913-4453-B50D-3572127D3190}">
  <sheetPr codeName="Sheet6"/>
  <dimension ref="B2:H12"/>
  <sheetViews>
    <sheetView zoomScale="150" zoomScaleNormal="150" workbookViewId="0">
      <selection activeCell="J7" sqref="J7"/>
    </sheetView>
  </sheetViews>
  <sheetFormatPr defaultRowHeight="17.399999999999999" x14ac:dyDescent="0.4"/>
  <cols>
    <col min="1" max="1" width="1.59765625" customWidth="1"/>
    <col min="2" max="2" width="16.19921875" bestFit="1" customWidth="1"/>
    <col min="3" max="6" width="9.3984375" customWidth="1"/>
    <col min="7" max="7" width="12.3984375" bestFit="1" customWidth="1"/>
    <col min="8" max="8" width="9.3984375" customWidth="1"/>
  </cols>
  <sheetData>
    <row r="2" spans="2:8" x14ac:dyDescent="0.4">
      <c r="B2" s="8" t="s">
        <v>104</v>
      </c>
    </row>
    <row r="3" spans="2:8" x14ac:dyDescent="0.4">
      <c r="B3" s="7" t="s">
        <v>103</v>
      </c>
      <c r="C3" s="11" t="s">
        <v>97</v>
      </c>
      <c r="D3" s="11" t="s">
        <v>98</v>
      </c>
      <c r="E3" s="11" t="s">
        <v>99</v>
      </c>
      <c r="F3" s="11" t="s">
        <v>100</v>
      </c>
      <c r="G3" s="11" t="s">
        <v>101</v>
      </c>
      <c r="H3" s="11" t="s">
        <v>102</v>
      </c>
    </row>
    <row r="4" spans="2:8" x14ac:dyDescent="0.4">
      <c r="B4" s="12" t="s">
        <v>88</v>
      </c>
      <c r="C4" s="40">
        <v>7.4</v>
      </c>
      <c r="D4" s="40">
        <v>7.5</v>
      </c>
      <c r="E4" s="40">
        <v>6.2</v>
      </c>
      <c r="F4" s="40">
        <v>7.4</v>
      </c>
      <c r="G4" s="40">
        <v>5.8</v>
      </c>
      <c r="H4" s="40">
        <v>7</v>
      </c>
    </row>
    <row r="5" spans="2:8" x14ac:dyDescent="0.4">
      <c r="B5" s="12" t="s">
        <v>89</v>
      </c>
      <c r="C5" s="40">
        <v>19.399999999999999</v>
      </c>
      <c r="D5" s="40">
        <v>22.5</v>
      </c>
      <c r="E5" s="40">
        <v>8.3000000000000007</v>
      </c>
      <c r="F5" s="40" t="s">
        <v>179</v>
      </c>
      <c r="G5" s="40">
        <v>3.8</v>
      </c>
      <c r="H5" s="40">
        <v>9.9</v>
      </c>
    </row>
    <row r="6" spans="2:8" x14ac:dyDescent="0.4">
      <c r="B6" s="12" t="s">
        <v>90</v>
      </c>
      <c r="C6" s="40">
        <v>2</v>
      </c>
      <c r="D6" s="40">
        <v>5.4</v>
      </c>
      <c r="E6" s="40">
        <v>7.3</v>
      </c>
      <c r="F6" s="40">
        <v>9.1</v>
      </c>
      <c r="G6" s="40">
        <v>6.6</v>
      </c>
      <c r="H6" s="40">
        <v>7.7</v>
      </c>
    </row>
    <row r="7" spans="2:8" x14ac:dyDescent="0.4">
      <c r="B7" s="12" t="s">
        <v>91</v>
      </c>
      <c r="C7" s="40">
        <v>-4.4000000000000004</v>
      </c>
      <c r="D7" s="40">
        <v>0</v>
      </c>
      <c r="E7" s="40">
        <v>6.7</v>
      </c>
      <c r="F7" s="40">
        <v>10</v>
      </c>
      <c r="G7" s="40">
        <v>7.9</v>
      </c>
      <c r="H7" s="40">
        <v>6.5</v>
      </c>
    </row>
    <row r="8" spans="2:8" x14ac:dyDescent="0.4">
      <c r="B8" s="12" t="s">
        <v>92</v>
      </c>
      <c r="C8" s="40" t="s">
        <v>179</v>
      </c>
      <c r="D8" s="40">
        <v>-0.7</v>
      </c>
      <c r="E8" s="40">
        <v>7.4</v>
      </c>
      <c r="F8" s="40">
        <v>13</v>
      </c>
      <c r="G8" s="40">
        <v>9.1999999999999993</v>
      </c>
      <c r="H8" s="40">
        <v>0</v>
      </c>
    </row>
    <row r="9" spans="2:8" x14ac:dyDescent="0.4">
      <c r="B9" s="12" t="s">
        <v>93</v>
      </c>
      <c r="C9" s="40">
        <v>-39.5</v>
      </c>
      <c r="D9" s="40">
        <v>-25</v>
      </c>
      <c r="E9" s="40">
        <v>-16.899999999999999</v>
      </c>
      <c r="F9" s="40">
        <v>20</v>
      </c>
      <c r="G9" s="40">
        <v>-14.5</v>
      </c>
      <c r="H9" s="40">
        <v>-9.1999999999999993</v>
      </c>
    </row>
    <row r="10" spans="2:8" x14ac:dyDescent="0.4">
      <c r="B10" s="12" t="s">
        <v>94</v>
      </c>
      <c r="C10" s="40">
        <v>-34.799999999999997</v>
      </c>
      <c r="D10" s="40">
        <v>-27.8</v>
      </c>
      <c r="E10" s="40">
        <v>-20.5</v>
      </c>
      <c r="F10" s="40">
        <v>-3.3</v>
      </c>
      <c r="G10" s="40" t="s">
        <v>179</v>
      </c>
      <c r="H10" s="40">
        <v>-15.3</v>
      </c>
    </row>
    <row r="11" spans="2:8" x14ac:dyDescent="0.4">
      <c r="B11" s="12" t="s">
        <v>95</v>
      </c>
      <c r="C11" s="40">
        <v>-30.1</v>
      </c>
      <c r="D11" s="40">
        <v>-27.2</v>
      </c>
      <c r="E11" s="40">
        <v>-24.7</v>
      </c>
      <c r="F11" s="40">
        <v>-12.7</v>
      </c>
      <c r="G11" s="40">
        <v>-25.7</v>
      </c>
      <c r="H11" s="40">
        <v>-25.7</v>
      </c>
    </row>
    <row r="12" spans="2:8" x14ac:dyDescent="0.4">
      <c r="B12" s="13" t="s">
        <v>96</v>
      </c>
      <c r="C12" s="40">
        <v>0.4</v>
      </c>
      <c r="D12" s="40">
        <v>0.1</v>
      </c>
      <c r="E12" s="40" t="s">
        <v>179</v>
      </c>
      <c r="F12" s="40">
        <v>2.7</v>
      </c>
      <c r="G12" s="40">
        <v>-5.0999999999999996</v>
      </c>
      <c r="H12" s="40">
        <v>-1.6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8" r:id="rId4" name="Button 4">
              <controlPr defaultSize="0" print="0" autoFill="0" autoPict="0" macro="[0]!서식설정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5" name="Button 5">
              <controlPr defaultSize="0" print="0" autoFill="0" autoPict="0" macro="[0]!서식해제">
                <anchor moveWithCells="1" siz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A8C9-2FA1-4F21-8743-7ECAE40D8D25}">
  <sheetPr codeName="Sheet7"/>
  <dimension ref="B2:K17"/>
  <sheetViews>
    <sheetView tabSelected="1" zoomScale="150" zoomScaleNormal="150" workbookViewId="0">
      <selection activeCell="I11" sqref="I11"/>
    </sheetView>
  </sheetViews>
  <sheetFormatPr defaultRowHeight="17.399999999999999" x14ac:dyDescent="0.4"/>
  <cols>
    <col min="3" max="3" width="14.8984375" customWidth="1"/>
    <col min="5" max="5" width="13" bestFit="1" customWidth="1"/>
    <col min="6" max="6" width="11" bestFit="1" customWidth="1"/>
    <col min="9" max="9" width="15.3984375" customWidth="1"/>
    <col min="10" max="10" width="11" bestFit="1" customWidth="1"/>
    <col min="11" max="11" width="9.3984375" bestFit="1" customWidth="1"/>
  </cols>
  <sheetData>
    <row r="2" spans="2:11" x14ac:dyDescent="0.4">
      <c r="B2" t="s">
        <v>1</v>
      </c>
    </row>
    <row r="3" spans="2:11" x14ac:dyDescent="0.4">
      <c r="B3" s="6" t="s">
        <v>194</v>
      </c>
      <c r="C3" s="6" t="s">
        <v>195</v>
      </c>
      <c r="D3" s="6" t="s">
        <v>33</v>
      </c>
      <c r="E3" s="6" t="s">
        <v>196</v>
      </c>
      <c r="F3" s="6" t="s">
        <v>197</v>
      </c>
      <c r="G3" s="6" t="s">
        <v>34</v>
      </c>
      <c r="I3" s="6" t="s">
        <v>195</v>
      </c>
      <c r="J3" s="6" t="s">
        <v>197</v>
      </c>
      <c r="K3" s="6" t="s">
        <v>0</v>
      </c>
    </row>
    <row r="4" spans="2:11" x14ac:dyDescent="0.4">
      <c r="B4" s="6" t="s">
        <v>198</v>
      </c>
      <c r="C4" s="6" t="s">
        <v>184</v>
      </c>
      <c r="D4" s="6" t="s">
        <v>201</v>
      </c>
      <c r="E4" s="6"/>
      <c r="F4" s="6">
        <v>10</v>
      </c>
      <c r="G4" s="6">
        <v>120000</v>
      </c>
      <c r="I4" s="6" t="s">
        <v>185</v>
      </c>
      <c r="J4" s="6">
        <v>10</v>
      </c>
      <c r="K4" s="5">
        <v>120000</v>
      </c>
    </row>
    <row r="5" spans="2:11" x14ac:dyDescent="0.4">
      <c r="B5" s="6" t="s">
        <v>200</v>
      </c>
      <c r="C5" s="6" t="s">
        <v>187</v>
      </c>
      <c r="D5" s="6" t="s">
        <v>199</v>
      </c>
      <c r="E5" s="6">
        <v>1</v>
      </c>
      <c r="F5" s="6">
        <v>10</v>
      </c>
      <c r="G5" s="6">
        <v>108000</v>
      </c>
      <c r="I5" s="6" t="s">
        <v>186</v>
      </c>
      <c r="J5" s="6">
        <v>8</v>
      </c>
      <c r="K5" s="5">
        <v>96000</v>
      </c>
    </row>
    <row r="6" spans="2:11" x14ac:dyDescent="0.4">
      <c r="B6" s="6" t="s">
        <v>200</v>
      </c>
      <c r="C6" s="6" t="s">
        <v>187</v>
      </c>
      <c r="D6" s="6" t="s">
        <v>199</v>
      </c>
      <c r="E6" s="6">
        <v>1</v>
      </c>
      <c r="F6" s="6">
        <v>10</v>
      </c>
      <c r="G6" s="6">
        <v>108000</v>
      </c>
      <c r="I6" s="6" t="s">
        <v>188</v>
      </c>
      <c r="J6" s="6">
        <v>10</v>
      </c>
      <c r="K6" s="5">
        <v>120000</v>
      </c>
    </row>
    <row r="7" spans="2:11" x14ac:dyDescent="0.4">
      <c r="B7" s="6"/>
      <c r="C7" s="6"/>
      <c r="D7" s="6"/>
      <c r="E7" s="6"/>
      <c r="F7" s="6"/>
      <c r="G7" s="6"/>
      <c r="I7" s="6" t="s">
        <v>189</v>
      </c>
      <c r="J7" s="6">
        <v>8</v>
      </c>
      <c r="K7" s="5">
        <v>96000</v>
      </c>
    </row>
    <row r="8" spans="2:11" x14ac:dyDescent="0.4">
      <c r="B8" s="6"/>
      <c r="C8" s="6"/>
      <c r="D8" s="6"/>
      <c r="E8" s="6"/>
      <c r="F8" s="6"/>
      <c r="G8" s="6"/>
      <c r="I8" s="6" t="s">
        <v>190</v>
      </c>
      <c r="J8" s="6">
        <v>10</v>
      </c>
      <c r="K8" s="5">
        <v>120000</v>
      </c>
    </row>
    <row r="9" spans="2:11" x14ac:dyDescent="0.4">
      <c r="B9" s="6"/>
      <c r="C9" s="6"/>
      <c r="D9" s="6"/>
      <c r="E9" s="6"/>
      <c r="F9" s="6"/>
      <c r="G9" s="6"/>
      <c r="I9" s="6" t="s">
        <v>191</v>
      </c>
      <c r="J9" s="6">
        <v>8</v>
      </c>
      <c r="K9" s="5">
        <v>96000</v>
      </c>
    </row>
    <row r="10" spans="2:11" x14ac:dyDescent="0.4">
      <c r="B10" s="6"/>
      <c r="C10" s="6"/>
      <c r="D10" s="6"/>
      <c r="E10" s="6"/>
      <c r="F10" s="6"/>
      <c r="G10" s="6"/>
      <c r="I10" s="6" t="s">
        <v>192</v>
      </c>
      <c r="J10" s="6">
        <v>10</v>
      </c>
      <c r="K10" s="5">
        <v>50000</v>
      </c>
    </row>
    <row r="11" spans="2:11" x14ac:dyDescent="0.4">
      <c r="B11" s="6"/>
      <c r="C11" s="6"/>
      <c r="D11" s="6"/>
      <c r="E11" s="6"/>
      <c r="F11" s="6"/>
      <c r="G11" s="6"/>
      <c r="I11" s="6" t="s">
        <v>193</v>
      </c>
      <c r="J11" s="6">
        <v>8</v>
      </c>
      <c r="K11" s="5">
        <v>40000</v>
      </c>
    </row>
    <row r="12" spans="2:11" x14ac:dyDescent="0.4">
      <c r="B12" s="6"/>
      <c r="C12" s="6"/>
      <c r="D12" s="6"/>
      <c r="E12" s="6"/>
      <c r="F12" s="6"/>
      <c r="G12" s="6"/>
    </row>
    <row r="13" spans="2:11" x14ac:dyDescent="0.4">
      <c r="B13" s="6"/>
      <c r="C13" s="6"/>
      <c r="D13" s="6"/>
      <c r="E13" s="6"/>
      <c r="F13" s="6"/>
      <c r="G13" s="6"/>
      <c r="J13" s="36"/>
    </row>
    <row r="14" spans="2:11" x14ac:dyDescent="0.4">
      <c r="B14" s="6"/>
      <c r="C14" s="6"/>
      <c r="D14" s="6"/>
      <c r="E14" s="6"/>
      <c r="F14" s="6"/>
      <c r="G14" s="6"/>
    </row>
    <row r="15" spans="2:11" x14ac:dyDescent="0.4">
      <c r="B15" s="6"/>
      <c r="C15" s="6"/>
      <c r="D15" s="6"/>
      <c r="E15" s="6"/>
      <c r="F15" s="6"/>
      <c r="G15" s="6"/>
    </row>
    <row r="16" spans="2:11" x14ac:dyDescent="0.4">
      <c r="B16" s="6"/>
      <c r="C16" s="6"/>
      <c r="D16" s="6"/>
      <c r="E16" s="6"/>
      <c r="F16" s="6"/>
      <c r="G16" s="6"/>
    </row>
    <row r="17" spans="2:7" x14ac:dyDescent="0.4">
      <c r="B17" s="6"/>
      <c r="C17" s="6"/>
      <c r="D17" s="6"/>
      <c r="E17" s="6"/>
      <c r="F17" s="6"/>
      <c r="G17" s="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61" r:id="rId3" name="cmd환불신청">
          <controlPr defaultSize="0" autoLine="0" r:id="rId4">
            <anchor moveWithCells="1">
              <from>
                <xdr:col>5</xdr:col>
                <xdr:colOff>114300</xdr:colOff>
                <xdr:row>0</xdr:row>
                <xdr:rowOff>38100</xdr:rowOff>
              </from>
              <to>
                <xdr:col>6</xdr:col>
                <xdr:colOff>381000</xdr:colOff>
                <xdr:row>1</xdr:row>
                <xdr:rowOff>129540</xdr:rowOff>
              </to>
            </anchor>
          </controlPr>
        </control>
      </mc:Choice>
      <mc:Fallback>
        <control shapeId="15361" r:id="rId3" name="cmd환불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com</cp:lastModifiedBy>
  <cp:lastPrinted>2025-10-13T15:35:16Z</cp:lastPrinted>
  <dcterms:created xsi:type="dcterms:W3CDTF">2024-02-20T09:18:11Z</dcterms:created>
  <dcterms:modified xsi:type="dcterms:W3CDTF">2025-10-13T16:42:48Z</dcterms:modified>
</cp:coreProperties>
</file>