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3 최신기출문제\02 25년상시02\"/>
    </mc:Choice>
  </mc:AlternateContent>
  <xr:revisionPtr revIDLastSave="0" documentId="13_ncr:1_{17B1DF55-35B9-4CC7-907B-77E8521C2A98}" xr6:coauthVersionLast="47" xr6:coauthVersionMax="47" xr10:uidLastSave="{00000000-0000-0000-0000-000000000000}"/>
  <bookViews>
    <workbookView xWindow="2445" yWindow="2175" windowWidth="21600" windowHeight="11385" firstSheet="2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8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S6" i="2" a="1"/>
  <c r="S6" i="2" s="1"/>
  <c r="S7" i="2" a="1"/>
  <c r="S7" i="2"/>
  <c r="S8" i="2" a="1"/>
  <c r="S8" i="2" s="1"/>
  <c r="S5" i="2" a="1"/>
  <c r="S5" i="2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6FDE3A5E-DBF9-4A2B-820B-67B429B85747}" sourceFile="C:\2026기본서_컴활1급실기\03 최신기출문제\02 25년상시02\판매현황.xlsx" keepAlive="1" name="판매현황1" type="5" refreshedVersion="7" background="1">
    <dbPr connection="Provider=Microsoft.ACE.OLEDB.12.0;User ID=Admin;Data Source=C: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<sst xmlns="http://schemas.openxmlformats.org/spreadsheetml/2006/main" count="364" uniqueCount="211">
  <si>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</si>
  <si>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</si>
  <si>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</si>
  <si>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</si>
  <si>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</si>
  <si>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</si>
  <si>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</si>
  <si>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</si>
  <si>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</si>
  <si>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</si>
  <si>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</si>
  <si>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</si>
  <si>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</si>
  <si>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</si>
  <si>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</si>
  <si>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</si>
  <si>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</si>
  <si>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</si>
  <si>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</si>
  <si>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</si>
  <si>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</si>
  <si>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</si>
  <si>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</si>
  <si>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</si>
  <si>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</si>
  <si>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</si>
  <si>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</si>
  <si>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</si>
  <si>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</si>
  <si>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</si>
  <si>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</si>
  <si>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</si>
  <si>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</si>
  <si>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</si>
  <si>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</si>
  <si>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</si>
  <si>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</si>
  <si>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</si>
  <si>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</si>
  <si>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</si>
  <si>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</si>
  <si>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</si>
  <si>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</si>
  <si>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</si>
  <si>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</si>
  <si>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</si>
  <si>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</si>
  <si>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</si>
  <si>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</si>
  <si>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</si>
  <si>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</si>
  <si>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</si>
  <si>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</si>
  <si>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</si>
  <si>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</si>
  <si>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</si>
  <si>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</si>
  <si>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</si>
  <si>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</si>
  <si>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</si>
  <si>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</si>
  <si>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</si>
  <si>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</si>
  <si>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</si>
  <si>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</si>
  <si>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</si>
  <si>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</si>
  <si>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</si>
  <si>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</si>
  <si>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</si>
  <si>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</si>
  <si>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</si>
  <si>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</si>
  <si>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</si>
  <si>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</si>
  <si>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</si>
  <si>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</si>
  <si>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</si>
  <si>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</si>
  <si>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</si>
  <si>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</si>
  <si>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</si>
  <si>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</si>
  <si>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</si>
  <si>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</si>
  <si>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</si>
  <si>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</si>
  <si>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</si>
  <si>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</si>
  <si>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</si>
  <si>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</si>
  <si>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</si>
  <si>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</si>
  <si>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</si>
  <si>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</si>
  <si>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</si>
  <si>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</si>
  <si>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</si>
  <si>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</si>
  <si>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</si>
  <si>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</si>
  <si>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</si>
  <si>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</si>
  <si>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</si>
  <si>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</si>
  <si>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</si>
  <si>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</si>
  <si>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</si>
  <si>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</si>
  <si>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</si>
  <si>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</si>
  <si>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</si>
  <si>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</si>
  <si>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</si>
  <si>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</si>
  <si>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</si>
  <si>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</si>
  <si>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</si>
  <si>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</si>
  <si>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</si>
  <si>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</si>
  <si>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</si>
  <si>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</si>
  <si>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</si>
  <si>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</si>
  <si>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</si>
  <si>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</si>
  <si>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</si>
  <si>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</si>
  <si>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</si>
  <si>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</si>
  <si>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</si>
  <si>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</si>
  <si>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</si>
  <si>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</si>
  <si>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</si>
  <si>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</si>
  <si>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</si>
  <si>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</si>
  <si>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</si>
  <si>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</si>
  <si>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</si>
  <si>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</si>
  <si>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</si>
  <si>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</si>
  <si>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</si>
  <si>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</si>
  <si>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</si>
  <si>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</si>
  <si>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</si>
  <si>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</si>
  <si>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</si>
  <si>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</si>
  <si>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</si>
  <si>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</si>
  <si>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</si>
  <si>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</si>
  <si>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</si>
  <si>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</si>
  <si>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</si>
  <si>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</si>
  <si>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</si>
  <si>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</si>
  <si>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</si>
  <si>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</si>
  <si>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</si>
  <si>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</si>
  <si>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</si>
  <si>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</si>
  <si>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</si>
  <si>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</si>
  <si>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</si>
  <si>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</si>
  <si>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</si>
  <si>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</si>
  <si>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</si>
  <si>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</si>
  <si>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</si>
  <si>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</si>
  <si>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</si>
  <si>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</si>
  <si>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</si>
  <si>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</si>
  <si>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</si>
  <si>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</si>
  <si>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</si>
  <si>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</si>
  <si>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</si>
  <si>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</si>
  <si>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</si>
  <si>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</si>
  <si>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</si>
  <si>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</si>
  <si>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</si>
  <si>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</si>
  <si>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</si>
  <si>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</si>
  <si>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</si>
  <si>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</si>
  <si>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</si>
  <si>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</si>
  <si>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</si>
  <si>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</si>
  <si>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</si>
  <si>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</si>
  <si>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판매가</t>
  </si>
  <si>
    <t>감강찬</t>
  </si>
  <si>
    <t>탁구B</t>
  </si>
  <si>
    <t>수강료 전액</t>
  </si>
  <si>
    <t>소그룹PTA</t>
  </si>
  <si>
    <t>평균 : 판매량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</si>
</sst>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* #,##0;\-* #,##0;* \-"/>
    <numFmt numFmtId="178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Fill="1" applyBorder="1" applyAlignment="1">
      <alignment horizontal="right"/>
    </xf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4" fillId="0" borderId="1" xfId="0" applyFont="1" applyFill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NumberForma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293984"/>
        <c:axId val="1700293568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700293568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0293984"/>
        <c:crosses val="max"/>
        <c:crossBetween val="between"/>
      </c:valAx>
      <c:catAx>
        <c:axId val="170029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0293568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200025</xdr:rowOff>
        </xdr:from>
        <xdr:to>
          <xdr:col>4</xdr:col>
          <xdr:colOff>0</xdr:colOff>
          <xdr:row>14</xdr:row>
          <xdr:rowOff>200025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704850</xdr:colOff>
          <xdr:row>13</xdr:row>
          <xdr:rowOff>9525</xdr:rowOff>
        </xdr:from>
        <xdr:to>
          <xdr:col>7</xdr:col>
          <xdr:colOff>0</xdr:colOff>
          <xdr:row>15</xdr:row>
          <xdr:rowOff>19050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142875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77.758833912034" backgroundQuery="1" createdVersion="7" refreshedVersion="7" minRefreshableVersion="3" recordCount="22" xr:uid="{F4F328F2-B56B-4AD4-8BD6-A526AED3148F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가 *판매량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A5F3613-C907-4E26-9D2C-25E666A9D610}" name="피벗 테이블1" cacheId="3" applyNumberFormats="0" applyBorderFormats="0" applyFontFormats="0" applyPatternFormats="0" applyAlignmentFormats="0" applyWidthHeightFormats="1" dataCaption="값" missingCaption="0" updatedVersion="7" minRefreshableVersion="3" useAutoFormatting="1" itemPrintTitles="1" createdVersion="7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0" baseField="2" baseItem="1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E10" sqref="E10"/>
    </sheetView>
  </sheetViews>
  <sheetFormatPr defaultRowHeight="16.5" x14ac:dyDescent="0.3"/>
  <cols>
    <col min="1" max="1" width="1.625" customWidth="1"/>
    <col min="2" max="2" width="19.625" bestFit="1" customWidth="1"/>
    <col min="3" max="3" width="10.125" bestFit="1" customWidth="1"/>
    <col min="4" max="4" width="17.125" bestFit="1" customWidth="1"/>
    <col min="5" max="5" width="32.875" bestFit="1" customWidth="1"/>
    <col min="6" max="6" width="17.125" bestFit="1" customWidth="1"/>
    <col min="7" max="7" width="10.125" bestFit="1" customWidth="1"/>
    <col min="8" max="8" width="4.375" customWidth="1"/>
  </cols>
  <sheetData>
    <row r="1" spans="2:7" x14ac:dyDescent="0.3">
      <c r="B1" s="8" t="s">
        <v>49</v>
      </c>
    </row>
    <row r="2" spans="2:7" x14ac:dyDescent="0.3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3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3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3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3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3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3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3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3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3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3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3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3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3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3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3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3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3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3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3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3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3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3">
      <c r="B25" t="s">
        <v>202</v>
      </c>
    </row>
    <row r="26" spans="2:7" x14ac:dyDescent="0.3">
      <c r="B26" t="b">
        <f>AND(RIGHT(B3,2)&lt;&gt;"장애",G3&gt;=MEDIAN($G$3:$G$23))</f>
        <v>0</v>
      </c>
    </row>
    <row r="28" spans="2:7" x14ac:dyDescent="0.3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3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3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3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3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3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3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3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3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/>
  </sheetViews>
  <sheetFormatPr defaultRowHeight="16.5" x14ac:dyDescent="0.3"/>
  <cols>
    <col min="1" max="1" width="10.375" bestFit="1" customWidth="1"/>
    <col min="2" max="2" width="27.75" bestFit="1" customWidth="1"/>
    <col min="3" max="3" width="12.625" customWidth="1"/>
    <col min="4" max="4" width="13.25" bestFit="1" customWidth="1"/>
    <col min="5" max="5" width="16.5" bestFit="1" customWidth="1"/>
    <col min="6" max="6" width="11.375" bestFit="1" customWidth="1"/>
    <col min="7" max="7" width="12" customWidth="1"/>
    <col min="8" max="8" width="18.625" bestFit="1" customWidth="1"/>
    <col min="9" max="10" width="11.375" bestFit="1" customWidth="1"/>
  </cols>
  <sheetData>
    <row r="1" spans="1:10" x14ac:dyDescent="0.3">
      <c r="A1" t="s">
        <v>1</v>
      </c>
    </row>
    <row r="2" spans="1:10" x14ac:dyDescent="0.3">
      <c r="A2" s="15" t="s">
        <v>106</v>
      </c>
      <c r="B2" s="15" t="s">
        <v>107</v>
      </c>
      <c r="C2" s="15" t="s">
        <v>44</v>
      </c>
      <c r="D2" s="15" t="s">
        <v>108</v>
      </c>
      <c r="E2" s="15" t="s">
        <v>109</v>
      </c>
      <c r="F2" s="15" t="s">
        <v>110</v>
      </c>
      <c r="G2" s="15" t="s">
        <v>111</v>
      </c>
      <c r="H2" s="15" t="s">
        <v>112</v>
      </c>
      <c r="I2" s="15" t="s">
        <v>113</v>
      </c>
      <c r="J2" s="15" t="s">
        <v>114</v>
      </c>
    </row>
    <row r="3" spans="1:10" x14ac:dyDescent="0.3">
      <c r="A3" s="16" t="s">
        <v>115</v>
      </c>
      <c r="B3" s="17" t="s">
        <v>116</v>
      </c>
      <c r="C3" s="16" t="s">
        <v>117</v>
      </c>
      <c r="D3" s="16" t="s">
        <v>118</v>
      </c>
      <c r="E3" s="16" t="s">
        <v>119</v>
      </c>
      <c r="F3" s="18">
        <v>198000</v>
      </c>
      <c r="G3" s="19">
        <v>45748</v>
      </c>
      <c r="H3" s="20">
        <v>12</v>
      </c>
      <c r="I3" s="18">
        <v>158400</v>
      </c>
      <c r="J3" s="20">
        <v>8</v>
      </c>
    </row>
    <row r="4" spans="1:10" x14ac:dyDescent="0.3">
      <c r="A4" s="21" t="s">
        <v>120</v>
      </c>
      <c r="B4" s="22" t="s">
        <v>121</v>
      </c>
      <c r="C4" s="21" t="s">
        <v>122</v>
      </c>
      <c r="D4" s="21" t="s">
        <v>123</v>
      </c>
      <c r="E4" s="21" t="s">
        <v>124</v>
      </c>
      <c r="F4" s="23">
        <v>126000</v>
      </c>
      <c r="G4" s="24">
        <v>45772</v>
      </c>
      <c r="H4" s="25">
        <v>36</v>
      </c>
      <c r="I4" s="23">
        <v>113400</v>
      </c>
      <c r="J4" s="25">
        <v>9</v>
      </c>
    </row>
    <row r="5" spans="1:10" x14ac:dyDescent="0.3">
      <c r="A5" s="26" t="s">
        <v>125</v>
      </c>
      <c r="B5" s="27" t="s">
        <v>126</v>
      </c>
      <c r="C5" s="26" t="s">
        <v>122</v>
      </c>
      <c r="D5" s="26" t="s">
        <v>127</v>
      </c>
      <c r="E5" s="26" t="s">
        <v>128</v>
      </c>
      <c r="F5" s="28">
        <v>200000</v>
      </c>
      <c r="G5" s="29">
        <v>45687</v>
      </c>
      <c r="H5" s="30">
        <v>12</v>
      </c>
      <c r="I5" s="28">
        <v>160000</v>
      </c>
      <c r="J5" s="30">
        <v>9</v>
      </c>
    </row>
    <row r="6" spans="1:10" x14ac:dyDescent="0.3">
      <c r="A6" s="21" t="s">
        <v>129</v>
      </c>
      <c r="B6" s="22" t="s">
        <v>130</v>
      </c>
      <c r="C6" s="21" t="s">
        <v>131</v>
      </c>
      <c r="D6" s="21" t="s">
        <v>132</v>
      </c>
      <c r="E6" s="21" t="s">
        <v>133</v>
      </c>
      <c r="F6" s="23">
        <v>35000</v>
      </c>
      <c r="G6" s="24">
        <v>45698</v>
      </c>
      <c r="H6" s="25">
        <v>24</v>
      </c>
      <c r="I6" s="23">
        <v>29750</v>
      </c>
      <c r="J6" s="25">
        <v>15</v>
      </c>
    </row>
    <row r="7" spans="1:10" x14ac:dyDescent="0.3">
      <c r="A7" s="26" t="s">
        <v>134</v>
      </c>
      <c r="B7" s="27" t="s">
        <v>135</v>
      </c>
      <c r="C7" s="26" t="s">
        <v>122</v>
      </c>
      <c r="D7" s="26" t="s">
        <v>118</v>
      </c>
      <c r="E7" s="26" t="s">
        <v>119</v>
      </c>
      <c r="F7" s="28">
        <v>35000</v>
      </c>
      <c r="G7" s="29">
        <v>45660</v>
      </c>
      <c r="H7" s="30">
        <v>24</v>
      </c>
      <c r="I7" s="28">
        <v>29750</v>
      </c>
      <c r="J7" s="30">
        <v>9</v>
      </c>
    </row>
    <row r="8" spans="1:10" x14ac:dyDescent="0.3">
      <c r="A8" s="21" t="s">
        <v>136</v>
      </c>
      <c r="B8" s="22" t="s">
        <v>137</v>
      </c>
      <c r="C8" s="21" t="s">
        <v>122</v>
      </c>
      <c r="D8" s="21" t="s">
        <v>118</v>
      </c>
      <c r="E8" s="21" t="s">
        <v>124</v>
      </c>
      <c r="F8" s="23">
        <v>50000</v>
      </c>
      <c r="G8" s="24">
        <v>45766</v>
      </c>
      <c r="H8" s="25">
        <v>24</v>
      </c>
      <c r="I8" s="23">
        <v>42500</v>
      </c>
      <c r="J8" s="25">
        <v>7</v>
      </c>
    </row>
    <row r="9" spans="1:10" x14ac:dyDescent="0.3">
      <c r="A9" s="26" t="s">
        <v>138</v>
      </c>
      <c r="B9" s="27" t="s">
        <v>139</v>
      </c>
      <c r="C9" s="26" t="s">
        <v>117</v>
      </c>
      <c r="D9" s="26" t="s">
        <v>127</v>
      </c>
      <c r="E9" s="26" t="s">
        <v>119</v>
      </c>
      <c r="F9" s="28">
        <v>30000</v>
      </c>
      <c r="G9" s="29">
        <v>45635</v>
      </c>
      <c r="H9" s="30">
        <v>12</v>
      </c>
      <c r="I9" s="28">
        <v>24000</v>
      </c>
      <c r="J9" s="30">
        <v>31</v>
      </c>
    </row>
    <row r="10" spans="1:10" x14ac:dyDescent="0.3">
      <c r="A10" s="21" t="s">
        <v>140</v>
      </c>
      <c r="B10" s="22" t="s">
        <v>141</v>
      </c>
      <c r="C10" s="21" t="s">
        <v>117</v>
      </c>
      <c r="D10" s="21" t="s">
        <v>118</v>
      </c>
      <c r="E10" s="21" t="s">
        <v>128</v>
      </c>
      <c r="F10" s="23">
        <v>120000</v>
      </c>
      <c r="G10" s="24">
        <v>45772</v>
      </c>
      <c r="H10" s="25">
        <v>12</v>
      </c>
      <c r="I10" s="23">
        <v>96000</v>
      </c>
      <c r="J10" s="25">
        <v>10</v>
      </c>
    </row>
    <row r="11" spans="1:10" x14ac:dyDescent="0.3">
      <c r="A11" s="26" t="s">
        <v>142</v>
      </c>
      <c r="B11" s="27" t="s">
        <v>143</v>
      </c>
      <c r="C11" s="26" t="s">
        <v>144</v>
      </c>
      <c r="D11" s="26" t="s">
        <v>123</v>
      </c>
      <c r="E11" s="26" t="s">
        <v>128</v>
      </c>
      <c r="F11" s="28">
        <v>100000</v>
      </c>
      <c r="G11" s="29">
        <v>45677</v>
      </c>
      <c r="H11" s="30">
        <v>12</v>
      </c>
      <c r="I11" s="28">
        <v>80000</v>
      </c>
      <c r="J11" s="30">
        <v>5</v>
      </c>
    </row>
    <row r="12" spans="1:10" x14ac:dyDescent="0.3">
      <c r="A12" s="21" t="s">
        <v>145</v>
      </c>
      <c r="B12" s="22" t="s">
        <v>146</v>
      </c>
      <c r="C12" s="21" t="s">
        <v>131</v>
      </c>
      <c r="D12" s="21" t="s">
        <v>123</v>
      </c>
      <c r="E12" s="21" t="s">
        <v>124</v>
      </c>
      <c r="F12" s="23">
        <v>59000</v>
      </c>
      <c r="G12" s="24">
        <v>45651</v>
      </c>
      <c r="H12" s="25">
        <v>12</v>
      </c>
      <c r="I12" s="23">
        <v>47200</v>
      </c>
      <c r="J12" s="25">
        <v>32</v>
      </c>
    </row>
    <row r="13" spans="1:10" x14ac:dyDescent="0.3">
      <c r="A13" s="26" t="s">
        <v>147</v>
      </c>
      <c r="B13" s="27" t="s">
        <v>148</v>
      </c>
      <c r="C13" s="26" t="s">
        <v>117</v>
      </c>
      <c r="D13" s="26" t="s">
        <v>123</v>
      </c>
      <c r="E13" s="26" t="s">
        <v>128</v>
      </c>
      <c r="F13" s="28">
        <v>51000</v>
      </c>
      <c r="G13" s="29">
        <v>45770</v>
      </c>
      <c r="H13" s="30">
        <v>24</v>
      </c>
      <c r="I13" s="28">
        <v>43350</v>
      </c>
      <c r="J13" s="30">
        <v>21</v>
      </c>
    </row>
    <row r="14" spans="1:10" x14ac:dyDescent="0.3">
      <c r="A14" s="21" t="s">
        <v>149</v>
      </c>
      <c r="B14" s="22" t="s">
        <v>150</v>
      </c>
      <c r="C14" s="21" t="s">
        <v>122</v>
      </c>
      <c r="D14" s="21" t="s">
        <v>127</v>
      </c>
      <c r="E14" s="21" t="s">
        <v>128</v>
      </c>
      <c r="F14" s="23">
        <v>20000</v>
      </c>
      <c r="G14" s="24">
        <v>45513</v>
      </c>
      <c r="H14" s="25">
        <v>24</v>
      </c>
      <c r="I14" s="23">
        <v>17000</v>
      </c>
      <c r="J14" s="25">
        <v>23</v>
      </c>
    </row>
    <row r="15" spans="1:10" x14ac:dyDescent="0.3">
      <c r="A15" s="26" t="s">
        <v>151</v>
      </c>
      <c r="B15" s="27" t="s">
        <v>152</v>
      </c>
      <c r="C15" s="26" t="s">
        <v>144</v>
      </c>
      <c r="D15" s="26" t="s">
        <v>127</v>
      </c>
      <c r="E15" s="26" t="s">
        <v>128</v>
      </c>
      <c r="F15" s="28">
        <v>99000</v>
      </c>
      <c r="G15" s="29">
        <v>45735</v>
      </c>
      <c r="H15" s="30">
        <v>12</v>
      </c>
      <c r="I15" s="28">
        <v>79200</v>
      </c>
      <c r="J15" s="30">
        <v>5</v>
      </c>
    </row>
    <row r="16" spans="1:10" x14ac:dyDescent="0.3">
      <c r="A16" s="21" t="s">
        <v>153</v>
      </c>
      <c r="B16" s="22" t="s">
        <v>154</v>
      </c>
      <c r="C16" s="21" t="s">
        <v>117</v>
      </c>
      <c r="D16" s="21" t="s">
        <v>123</v>
      </c>
      <c r="E16" s="21" t="s">
        <v>124</v>
      </c>
      <c r="F16" s="23">
        <v>290000</v>
      </c>
      <c r="G16" s="24">
        <v>45708</v>
      </c>
      <c r="H16" s="25">
        <v>12</v>
      </c>
      <c r="I16" s="23">
        <v>232000</v>
      </c>
      <c r="J16" s="25">
        <v>7</v>
      </c>
    </row>
    <row r="17" spans="1:10" x14ac:dyDescent="0.3">
      <c r="A17" s="26" t="s">
        <v>155</v>
      </c>
      <c r="B17" s="27" t="s">
        <v>156</v>
      </c>
      <c r="C17" s="26" t="s">
        <v>117</v>
      </c>
      <c r="D17" s="26" t="s">
        <v>132</v>
      </c>
      <c r="E17" s="26" t="s">
        <v>128</v>
      </c>
      <c r="F17" s="28">
        <v>84000</v>
      </c>
      <c r="G17" s="29">
        <v>45715</v>
      </c>
      <c r="H17" s="30">
        <v>12</v>
      </c>
      <c r="I17" s="28">
        <v>67200</v>
      </c>
      <c r="J17" s="30">
        <v>5</v>
      </c>
    </row>
    <row r="18" spans="1:10" x14ac:dyDescent="0.3">
      <c r="A18" s="21" t="s">
        <v>157</v>
      </c>
      <c r="B18" s="22" t="s">
        <v>158</v>
      </c>
      <c r="C18" s="21" t="s">
        <v>144</v>
      </c>
      <c r="D18" s="21" t="s">
        <v>132</v>
      </c>
      <c r="E18" s="21" t="s">
        <v>119</v>
      </c>
      <c r="F18" s="23">
        <v>53000</v>
      </c>
      <c r="G18" s="24">
        <v>45666</v>
      </c>
      <c r="H18" s="25">
        <v>36</v>
      </c>
      <c r="I18" s="23">
        <v>47700</v>
      </c>
      <c r="J18" s="25">
        <v>21</v>
      </c>
    </row>
    <row r="19" spans="1:10" x14ac:dyDescent="0.3">
      <c r="A19" s="26" t="s">
        <v>159</v>
      </c>
      <c r="B19" s="27" t="s">
        <v>160</v>
      </c>
      <c r="C19" s="26" t="s">
        <v>131</v>
      </c>
      <c r="D19" s="26" t="s">
        <v>123</v>
      </c>
      <c r="E19" s="26" t="s">
        <v>133</v>
      </c>
      <c r="F19" s="28">
        <v>27000</v>
      </c>
      <c r="G19" s="29">
        <v>45555</v>
      </c>
      <c r="H19" s="30">
        <v>24</v>
      </c>
      <c r="I19" s="28">
        <v>22950</v>
      </c>
      <c r="J19" s="30">
        <v>19</v>
      </c>
    </row>
    <row r="20" spans="1:10" x14ac:dyDescent="0.3">
      <c r="A20" s="21" t="s">
        <v>161</v>
      </c>
      <c r="B20" s="22" t="s">
        <v>162</v>
      </c>
      <c r="C20" s="21" t="s">
        <v>117</v>
      </c>
      <c r="D20" s="21" t="s">
        <v>127</v>
      </c>
      <c r="E20" s="21" t="s">
        <v>128</v>
      </c>
      <c r="F20" s="23">
        <v>35000</v>
      </c>
      <c r="G20" s="24">
        <v>45588</v>
      </c>
      <c r="H20" s="25">
        <v>12</v>
      </c>
      <c r="I20" s="23">
        <v>24500</v>
      </c>
      <c r="J20" s="25">
        <v>24</v>
      </c>
    </row>
    <row r="21" spans="1:10" x14ac:dyDescent="0.3">
      <c r="A21" s="26" t="s">
        <v>163</v>
      </c>
      <c r="B21" s="27" t="s">
        <v>164</v>
      </c>
      <c r="C21" s="26" t="s">
        <v>131</v>
      </c>
      <c r="D21" s="26" t="s">
        <v>127</v>
      </c>
      <c r="E21" s="26" t="s">
        <v>119</v>
      </c>
      <c r="F21" s="28">
        <v>40000</v>
      </c>
      <c r="G21" s="29">
        <v>45296</v>
      </c>
      <c r="H21" s="30">
        <v>24</v>
      </c>
      <c r="I21" s="28">
        <v>32000</v>
      </c>
      <c r="J21" s="30">
        <v>4</v>
      </c>
    </row>
    <row r="22" spans="1:10" x14ac:dyDescent="0.3">
      <c r="A22" s="21" t="s">
        <v>165</v>
      </c>
      <c r="B22" s="22" t="s">
        <v>166</v>
      </c>
      <c r="C22" s="21" t="s">
        <v>117</v>
      </c>
      <c r="D22" s="21" t="s">
        <v>132</v>
      </c>
      <c r="E22" s="21" t="s">
        <v>124</v>
      </c>
      <c r="F22" s="23">
        <v>165000</v>
      </c>
      <c r="G22" s="24">
        <v>45631</v>
      </c>
      <c r="H22" s="25">
        <v>12</v>
      </c>
      <c r="I22" s="23">
        <v>115499.99999999999</v>
      </c>
      <c r="J22" s="25">
        <v>7</v>
      </c>
    </row>
    <row r="23" spans="1:10" x14ac:dyDescent="0.3">
      <c r="A23" s="26" t="s">
        <v>167</v>
      </c>
      <c r="B23" s="27" t="s">
        <v>168</v>
      </c>
      <c r="C23" s="26" t="s">
        <v>144</v>
      </c>
      <c r="D23" s="26" t="s">
        <v>123</v>
      </c>
      <c r="E23" s="26" t="s">
        <v>128</v>
      </c>
      <c r="F23" s="28">
        <v>140000</v>
      </c>
      <c r="G23" s="29">
        <v>45601</v>
      </c>
      <c r="H23" s="30">
        <v>12</v>
      </c>
      <c r="I23" s="28">
        <v>98000</v>
      </c>
      <c r="J23" s="30">
        <v>7</v>
      </c>
    </row>
    <row r="24" spans="1:10" x14ac:dyDescent="0.3">
      <c r="A24" s="31" t="s">
        <v>169</v>
      </c>
      <c r="B24" s="32" t="s">
        <v>170</v>
      </c>
      <c r="C24" s="31" t="s">
        <v>117</v>
      </c>
      <c r="D24" s="31" t="s">
        <v>132</v>
      </c>
      <c r="E24" s="31" t="s">
        <v>124</v>
      </c>
      <c r="F24" s="33">
        <v>70000</v>
      </c>
      <c r="G24" s="34">
        <v>45601</v>
      </c>
      <c r="H24" s="35">
        <v>12</v>
      </c>
      <c r="I24" s="33">
        <v>49000</v>
      </c>
      <c r="J24" s="35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workbookViewId="0">
      <selection activeCell="F16" sqref="F16"/>
    </sheetView>
  </sheetViews>
  <sheetFormatPr defaultRowHeight="16.5" x14ac:dyDescent="0.3"/>
  <cols>
    <col min="1" max="1" width="7.125" bestFit="1" customWidth="1"/>
    <col min="2" max="5" width="10.625" bestFit="1" customWidth="1"/>
    <col min="6" max="6" width="12.125" bestFit="1" customWidth="1"/>
    <col min="7" max="7" width="10" bestFit="1" customWidth="1"/>
    <col min="8" max="8" width="11.625" customWidth="1"/>
    <col min="10" max="10" width="10" bestFit="1" customWidth="1"/>
    <col min="11" max="11" width="15.125" bestFit="1" customWidth="1"/>
    <col min="12" max="12" width="5.625" customWidth="1"/>
    <col min="13" max="13" width="5.625" bestFit="1" customWidth="1"/>
    <col min="14" max="14" width="7.125" bestFit="1" customWidth="1"/>
    <col min="15" max="15" width="5.25" bestFit="1" customWidth="1"/>
    <col min="16" max="16" width="10.875" bestFit="1" customWidth="1"/>
    <col min="17" max="17" width="3" customWidth="1"/>
    <col min="19" max="19" width="14.75" customWidth="1"/>
  </cols>
  <sheetData>
    <row r="2" spans="1:19" x14ac:dyDescent="0.3">
      <c r="A2" t="s">
        <v>1</v>
      </c>
    </row>
    <row r="3" spans="1:19" x14ac:dyDescent="0.3">
      <c r="B3" s="42" t="s">
        <v>18</v>
      </c>
      <c r="C3" s="42"/>
      <c r="D3" s="42"/>
      <c r="E3" s="42"/>
      <c r="F3" s="42"/>
      <c r="G3" s="42"/>
      <c r="H3" s="42"/>
      <c r="J3" s="42" t="s">
        <v>19</v>
      </c>
      <c r="K3" s="42"/>
      <c r="L3" s="42"/>
      <c r="M3" s="42"/>
      <c r="N3" s="42"/>
      <c r="O3" s="42"/>
      <c r="P3" s="42"/>
      <c r="R3" t="s">
        <v>180</v>
      </c>
    </row>
    <row r="4" spans="1:19" x14ac:dyDescent="0.3">
      <c r="A4" s="36" t="s">
        <v>2</v>
      </c>
      <c r="B4" s="36" t="s">
        <v>3</v>
      </c>
      <c r="C4" s="36" t="s">
        <v>4</v>
      </c>
      <c r="D4" s="36" t="s">
        <v>5</v>
      </c>
      <c r="E4" s="36" t="s">
        <v>6</v>
      </c>
      <c r="F4" s="36" t="s">
        <v>7</v>
      </c>
      <c r="G4" s="36" t="s">
        <v>8</v>
      </c>
      <c r="H4" s="36" t="s">
        <v>181</v>
      </c>
      <c r="I4" s="3" t="s">
        <v>9</v>
      </c>
      <c r="J4" s="36" t="s">
        <v>3</v>
      </c>
      <c r="K4" s="36" t="s">
        <v>4</v>
      </c>
      <c r="L4" s="36" t="s">
        <v>5</v>
      </c>
      <c r="M4" s="36" t="s">
        <v>6</v>
      </c>
      <c r="N4" s="36" t="s">
        <v>7</v>
      </c>
      <c r="O4" s="36" t="s">
        <v>8</v>
      </c>
      <c r="P4" s="36" t="s">
        <v>181</v>
      </c>
      <c r="R4" s="36" t="s">
        <v>3</v>
      </c>
      <c r="S4" s="3" t="s">
        <v>182</v>
      </c>
    </row>
    <row r="5" spans="1:19" x14ac:dyDescent="0.3">
      <c r="A5" s="36">
        <v>1</v>
      </c>
      <c r="B5" s="3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36"/>
      <c r="J5" s="3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36" t="s">
        <v>10</v>
      </c>
      <c r="S5" s="36">
        <f t="array" ref="S5">ROUNDDOWN(AVERAGE(IF(($B$5:$B$12=$R5),$H$5:$H$12)),1)</f>
        <v>23.1</v>
      </c>
    </row>
    <row r="6" spans="1:19" x14ac:dyDescent="0.3">
      <c r="A6" s="36">
        <v>2</v>
      </c>
      <c r="B6" s="3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36"/>
      <c r="J6" s="3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36" t="s">
        <v>11</v>
      </c>
      <c r="S6" s="41">
        <f t="array" ref="S6">ROUNDDOWN(AVERAGE(IF(($B$5:$B$12=$R6),$H$5:$H$12)),1)</f>
        <v>22.5</v>
      </c>
    </row>
    <row r="7" spans="1:19" x14ac:dyDescent="0.3">
      <c r="A7" s="36">
        <v>3</v>
      </c>
      <c r="B7" s="3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36"/>
      <c r="J7" s="3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36" t="s">
        <v>12</v>
      </c>
      <c r="S7" s="41">
        <f t="array" ref="S7">ROUNDDOWN(AVERAGE(IF(($B$5:$B$12=$R7),$H$5:$H$12)),1)</f>
        <v>24.3</v>
      </c>
    </row>
    <row r="8" spans="1:19" x14ac:dyDescent="0.3">
      <c r="A8" s="36">
        <v>4</v>
      </c>
      <c r="B8" s="3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36"/>
      <c r="J8" s="3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36" t="s">
        <v>13</v>
      </c>
      <c r="S8" s="41">
        <f t="array" ref="S8">ROUNDDOWN(AVERAGE(IF(($B$5:$B$12=$R8),$H$5:$H$12)),1)</f>
        <v>22.6</v>
      </c>
    </row>
    <row r="9" spans="1:19" x14ac:dyDescent="0.3">
      <c r="A9" s="36">
        <v>5</v>
      </c>
      <c r="B9" s="3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36"/>
      <c r="J9" s="3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3">
      <c r="A10" s="36">
        <v>6</v>
      </c>
      <c r="B10" s="3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36"/>
      <c r="J10" s="3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3">
      <c r="A11" s="36">
        <v>7</v>
      </c>
      <c r="B11" s="3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36"/>
      <c r="J11" s="3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3">
      <c r="A12" s="36">
        <v>8</v>
      </c>
      <c r="B12" s="3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36"/>
      <c r="J12" s="3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3">
      <c r="A14" t="s">
        <v>171</v>
      </c>
      <c r="M14" t="s">
        <v>172</v>
      </c>
    </row>
    <row r="15" spans="1:19" x14ac:dyDescent="0.3">
      <c r="A15" s="36" t="s">
        <v>3</v>
      </c>
      <c r="B15" s="36" t="s">
        <v>35</v>
      </c>
      <c r="C15" s="36" t="s">
        <v>36</v>
      </c>
      <c r="D15" s="36" t="s">
        <v>37</v>
      </c>
      <c r="E15" s="36" t="s">
        <v>38</v>
      </c>
      <c r="F15" s="3" t="s">
        <v>24</v>
      </c>
      <c r="G15" s="3" t="s">
        <v>25</v>
      </c>
      <c r="H15" s="3" t="s">
        <v>26</v>
      </c>
      <c r="I15" s="36" t="s">
        <v>27</v>
      </c>
      <c r="J15" s="3" t="s">
        <v>29</v>
      </c>
      <c r="K15" s="3" t="s">
        <v>28</v>
      </c>
      <c r="L15" s="1"/>
      <c r="M15" s="36" t="s">
        <v>23</v>
      </c>
      <c r="N15" s="36" t="s">
        <v>20</v>
      </c>
      <c r="O15" s="36" t="s">
        <v>21</v>
      </c>
      <c r="P15" s="36" t="s">
        <v>22</v>
      </c>
    </row>
    <row r="16" spans="1:19" x14ac:dyDescent="0.3">
      <c r="A16" s="36" t="s">
        <v>10</v>
      </c>
      <c r="B16" s="2">
        <v>1</v>
      </c>
      <c r="C16" s="2">
        <v>1</v>
      </c>
      <c r="D16" s="2">
        <v>1</v>
      </c>
      <c r="E16" s="2">
        <v>8</v>
      </c>
      <c r="F16" s="2"/>
      <c r="G16" s="2"/>
      <c r="H16" s="4"/>
      <c r="I16" s="2">
        <v>33</v>
      </c>
      <c r="J16" s="2" t="str">
        <f>IF(_xlfn.RANK.EQ($I16,$I$16:$I$23)&lt;=4,_xlfn.RANK.EQ($I16,$I$16:$I$23)&amp;"등")</f>
        <v>1등</v>
      </c>
      <c r="K16" s="2"/>
      <c r="M16" s="36">
        <v>1</v>
      </c>
      <c r="N16" s="36">
        <v>10</v>
      </c>
      <c r="O16" s="36">
        <v>9</v>
      </c>
      <c r="P16" s="5">
        <v>2000000</v>
      </c>
    </row>
    <row r="17" spans="1:16" x14ac:dyDescent="0.3">
      <c r="A17" s="36" t="s">
        <v>11</v>
      </c>
      <c r="B17" s="2">
        <v>6</v>
      </c>
      <c r="C17" s="2">
        <v>4</v>
      </c>
      <c r="D17" s="2">
        <v>5</v>
      </c>
      <c r="E17" s="2">
        <v>3</v>
      </c>
      <c r="F17" s="2"/>
      <c r="G17" s="2"/>
      <c r="H17" s="4"/>
      <c r="I17" s="2">
        <v>30</v>
      </c>
      <c r="J17" s="2"/>
      <c r="K17" s="2"/>
      <c r="M17" s="36">
        <v>2</v>
      </c>
      <c r="N17" s="36">
        <v>9</v>
      </c>
      <c r="O17" s="36">
        <v>9</v>
      </c>
      <c r="P17" s="5">
        <v>1800000</v>
      </c>
    </row>
    <row r="18" spans="1:16" x14ac:dyDescent="0.3">
      <c r="A18" s="36" t="s">
        <v>12</v>
      </c>
      <c r="B18" s="2">
        <v>2</v>
      </c>
      <c r="C18" s="2">
        <v>1</v>
      </c>
      <c r="D18" s="2">
        <v>3</v>
      </c>
      <c r="E18" s="2">
        <v>5</v>
      </c>
      <c r="F18" s="2"/>
      <c r="G18" s="2"/>
      <c r="H18" s="4"/>
      <c r="I18" s="2">
        <v>33</v>
      </c>
      <c r="J18" s="2"/>
      <c r="K18" s="2"/>
      <c r="M18" s="36">
        <v>3</v>
      </c>
      <c r="N18" s="36">
        <v>8</v>
      </c>
      <c r="O18" s="36">
        <v>8</v>
      </c>
      <c r="P18" s="5">
        <v>1600000</v>
      </c>
    </row>
    <row r="19" spans="1:16" x14ac:dyDescent="0.3">
      <c r="A19" s="36" t="s">
        <v>13</v>
      </c>
      <c r="B19" s="2">
        <v>4</v>
      </c>
      <c r="C19" s="2">
        <v>8</v>
      </c>
      <c r="D19" s="2">
        <v>5</v>
      </c>
      <c r="E19" s="2">
        <v>3</v>
      </c>
      <c r="F19" s="2"/>
      <c r="G19" s="2"/>
      <c r="H19" s="4"/>
      <c r="I19" s="2">
        <v>29</v>
      </c>
      <c r="J19" s="2"/>
      <c r="K19" s="2"/>
      <c r="M19" s="36">
        <v>4</v>
      </c>
      <c r="N19" s="36">
        <v>7</v>
      </c>
      <c r="O19" s="36">
        <v>8</v>
      </c>
      <c r="P19" s="5">
        <v>1400000</v>
      </c>
    </row>
    <row r="20" spans="1:16" x14ac:dyDescent="0.3">
      <c r="A20" s="36" t="s">
        <v>14</v>
      </c>
      <c r="B20" s="2">
        <v>7</v>
      </c>
      <c r="C20" s="2">
        <v>5</v>
      </c>
      <c r="D20" s="2">
        <v>2</v>
      </c>
      <c r="E20" s="2">
        <v>7</v>
      </c>
      <c r="F20" s="2"/>
      <c r="G20" s="2"/>
      <c r="H20" s="4"/>
      <c r="I20" s="2">
        <v>28</v>
      </c>
      <c r="J20" s="2"/>
      <c r="K20" s="2"/>
      <c r="M20" s="36">
        <v>5</v>
      </c>
      <c r="N20" s="36">
        <v>6</v>
      </c>
      <c r="O20" s="36">
        <v>7</v>
      </c>
      <c r="P20" s="5">
        <v>1200000</v>
      </c>
    </row>
    <row r="21" spans="1:16" x14ac:dyDescent="0.3">
      <c r="A21" s="36" t="s">
        <v>15</v>
      </c>
      <c r="B21" s="2">
        <v>8</v>
      </c>
      <c r="C21" s="2">
        <v>3</v>
      </c>
      <c r="D21" s="2">
        <v>3</v>
      </c>
      <c r="E21" s="2">
        <v>1</v>
      </c>
      <c r="F21" s="2"/>
      <c r="G21" s="2"/>
      <c r="H21" s="4"/>
      <c r="I21" s="2">
        <v>31</v>
      </c>
      <c r="J21" s="2"/>
      <c r="K21" s="2"/>
      <c r="M21" s="36">
        <v>6</v>
      </c>
      <c r="N21" s="36">
        <v>5</v>
      </c>
      <c r="O21" s="36">
        <v>7</v>
      </c>
      <c r="P21" s="5">
        <v>1000000</v>
      </c>
    </row>
    <row r="22" spans="1:16" x14ac:dyDescent="0.3">
      <c r="A22" s="36" t="s">
        <v>16</v>
      </c>
      <c r="B22" s="2">
        <v>5</v>
      </c>
      <c r="C22" s="2">
        <v>6</v>
      </c>
      <c r="D22" s="2">
        <v>7</v>
      </c>
      <c r="E22" s="2">
        <v>6</v>
      </c>
      <c r="F22" s="2"/>
      <c r="G22" s="2"/>
      <c r="H22" s="4"/>
      <c r="I22" s="2">
        <v>27</v>
      </c>
      <c r="J22" s="2"/>
      <c r="K22" s="2"/>
      <c r="M22" s="36">
        <v>7</v>
      </c>
      <c r="N22" s="36">
        <v>4</v>
      </c>
      <c r="O22" s="36">
        <v>6</v>
      </c>
      <c r="P22" s="5">
        <v>800000</v>
      </c>
    </row>
    <row r="23" spans="1:16" x14ac:dyDescent="0.3">
      <c r="A23" s="36" t="s">
        <v>17</v>
      </c>
      <c r="B23" s="2">
        <v>3</v>
      </c>
      <c r="C23" s="2">
        <v>7</v>
      </c>
      <c r="D23" s="2">
        <v>8</v>
      </c>
      <c r="E23" s="2">
        <v>1</v>
      </c>
      <c r="F23" s="2"/>
      <c r="G23" s="2"/>
      <c r="H23" s="4"/>
      <c r="I23" s="2">
        <v>29</v>
      </c>
      <c r="J23" s="2"/>
      <c r="K23" s="2"/>
      <c r="M23" s="36">
        <v>8</v>
      </c>
      <c r="N23" s="36">
        <v>3</v>
      </c>
      <c r="O23" s="3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D3" sqref="D3"/>
    </sheetView>
  </sheetViews>
  <sheetFormatPr defaultRowHeight="16.5" x14ac:dyDescent="0.3"/>
  <cols>
    <col min="1" max="1" width="3.125" customWidth="1"/>
    <col min="2" max="2" width="16.375" bestFit="1" customWidth="1"/>
    <col min="3" max="3" width="11.75" bestFit="1" customWidth="1"/>
    <col min="4" max="5" width="13.125" bestFit="1" customWidth="1"/>
    <col min="6" max="8" width="15.25" bestFit="1" customWidth="1"/>
    <col min="15" max="15" width="11.875" customWidth="1"/>
    <col min="19" max="19" width="10.375" customWidth="1"/>
  </cols>
  <sheetData>
    <row r="2" spans="2:6" x14ac:dyDescent="0.3">
      <c r="B2" s="43" t="s">
        <v>108</v>
      </c>
      <c r="C2" s="43" t="s">
        <v>44</v>
      </c>
      <c r="D2" t="s">
        <v>210</v>
      </c>
      <c r="E2" t="s">
        <v>205</v>
      </c>
      <c r="F2" t="s">
        <v>204</v>
      </c>
    </row>
    <row r="3" spans="2:6" x14ac:dyDescent="0.3">
      <c r="B3" t="s">
        <v>123</v>
      </c>
      <c r="D3" s="44">
        <v>16.75</v>
      </c>
      <c r="E3" s="44">
        <v>113285.71428571429</v>
      </c>
      <c r="F3" s="44">
        <v>53131000</v>
      </c>
    </row>
    <row r="4" spans="2:6" x14ac:dyDescent="0.3">
      <c r="C4" t="s">
        <v>122</v>
      </c>
      <c r="D4" s="44">
        <v>9</v>
      </c>
      <c r="E4" s="44">
        <v>126000</v>
      </c>
      <c r="F4" s="44">
        <v>1134000</v>
      </c>
    </row>
    <row r="5" spans="2:6" x14ac:dyDescent="0.3">
      <c r="C5" t="s">
        <v>131</v>
      </c>
      <c r="D5" s="44">
        <v>25.5</v>
      </c>
      <c r="E5" s="44">
        <v>43000</v>
      </c>
      <c r="F5" s="44">
        <v>4386000</v>
      </c>
    </row>
    <row r="6" spans="2:6" x14ac:dyDescent="0.3">
      <c r="C6" t="s">
        <v>117</v>
      </c>
      <c r="D6" s="44">
        <v>0</v>
      </c>
      <c r="E6" s="44">
        <v>170500</v>
      </c>
      <c r="F6" s="44">
        <v>0</v>
      </c>
    </row>
    <row r="7" spans="2:6" x14ac:dyDescent="0.3">
      <c r="C7" t="s">
        <v>144</v>
      </c>
      <c r="D7" s="44">
        <v>7</v>
      </c>
      <c r="E7" s="44">
        <v>120000</v>
      </c>
      <c r="F7" s="44">
        <v>1680000</v>
      </c>
    </row>
    <row r="8" spans="2:6" x14ac:dyDescent="0.3">
      <c r="B8" t="s">
        <v>132</v>
      </c>
      <c r="D8" s="44">
        <v>10.4</v>
      </c>
      <c r="E8" s="44">
        <v>81400</v>
      </c>
      <c r="F8" s="44">
        <v>21164000</v>
      </c>
    </row>
    <row r="9" spans="2:6" x14ac:dyDescent="0.3">
      <c r="C9" t="s">
        <v>131</v>
      </c>
      <c r="D9" s="44">
        <v>15</v>
      </c>
      <c r="E9" s="44">
        <v>35000</v>
      </c>
      <c r="F9" s="44">
        <v>525000</v>
      </c>
    </row>
    <row r="10" spans="2:6" x14ac:dyDescent="0.3">
      <c r="C10" t="s">
        <v>117</v>
      </c>
      <c r="D10" s="44">
        <v>5.333333333333333</v>
      </c>
      <c r="E10" s="44">
        <v>106333.33333333333</v>
      </c>
      <c r="F10" s="44">
        <v>5104000</v>
      </c>
    </row>
    <row r="11" spans="2:6" x14ac:dyDescent="0.3">
      <c r="C11" t="s">
        <v>144</v>
      </c>
      <c r="D11" s="44">
        <v>21</v>
      </c>
      <c r="E11" s="44">
        <v>53000</v>
      </c>
      <c r="F11" s="44">
        <v>1113000</v>
      </c>
    </row>
    <row r="12" spans="2:6" x14ac:dyDescent="0.3">
      <c r="B12" t="s">
        <v>118</v>
      </c>
      <c r="D12" s="44">
        <v>8.5</v>
      </c>
      <c r="E12" s="44">
        <v>100750</v>
      </c>
      <c r="F12" s="44">
        <v>13702000</v>
      </c>
    </row>
    <row r="13" spans="2:6" x14ac:dyDescent="0.3">
      <c r="C13" t="s">
        <v>122</v>
      </c>
      <c r="D13" s="44">
        <v>8</v>
      </c>
      <c r="E13" s="44">
        <v>42500</v>
      </c>
      <c r="F13" s="44">
        <v>1360000</v>
      </c>
    </row>
    <row r="14" spans="2:6" x14ac:dyDescent="0.3">
      <c r="C14" t="s">
        <v>117</v>
      </c>
      <c r="D14" s="44">
        <v>9</v>
      </c>
      <c r="E14" s="44">
        <v>159000</v>
      </c>
      <c r="F14" s="44">
        <v>5724000</v>
      </c>
    </row>
    <row r="15" spans="2:6" x14ac:dyDescent="0.3">
      <c r="B15" t="s">
        <v>127</v>
      </c>
      <c r="D15" s="44">
        <v>16</v>
      </c>
      <c r="E15" s="44">
        <v>70666.666666666672</v>
      </c>
      <c r="F15" s="44">
        <v>40704000</v>
      </c>
    </row>
    <row r="16" spans="2:6" x14ac:dyDescent="0.3">
      <c r="C16" t="s">
        <v>122</v>
      </c>
      <c r="D16" s="44">
        <v>16</v>
      </c>
      <c r="E16" s="44">
        <v>110000</v>
      </c>
      <c r="F16" s="44">
        <v>7040000</v>
      </c>
    </row>
    <row r="17" spans="2:6" x14ac:dyDescent="0.3">
      <c r="C17" t="s">
        <v>131</v>
      </c>
      <c r="D17" s="44">
        <v>4</v>
      </c>
      <c r="E17" s="44">
        <v>40000</v>
      </c>
      <c r="F17" s="44">
        <v>160000</v>
      </c>
    </row>
    <row r="18" spans="2:6" x14ac:dyDescent="0.3">
      <c r="C18" t="s">
        <v>117</v>
      </c>
      <c r="D18" s="44">
        <v>27.5</v>
      </c>
      <c r="E18" s="44">
        <v>32500</v>
      </c>
      <c r="F18" s="44">
        <v>3575000</v>
      </c>
    </row>
    <row r="19" spans="2:6" x14ac:dyDescent="0.3">
      <c r="C19" t="s">
        <v>144</v>
      </c>
      <c r="D19" s="44">
        <v>5</v>
      </c>
      <c r="E19" s="44">
        <v>99000</v>
      </c>
      <c r="F19" s="44">
        <v>495000</v>
      </c>
    </row>
    <row r="20" spans="2:6" x14ac:dyDescent="0.3">
      <c r="B20" t="s">
        <v>203</v>
      </c>
      <c r="D20" s="44">
        <v>13.105263157894736</v>
      </c>
      <c r="E20" s="44">
        <v>92136.363636363632</v>
      </c>
      <c r="F20" s="44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E4" sqref="E4:E23"/>
    </sheetView>
  </sheetViews>
  <sheetFormatPr defaultRowHeight="16.5" x14ac:dyDescent="0.3"/>
  <cols>
    <col min="1" max="1" width="1.625" customWidth="1"/>
  </cols>
  <sheetData>
    <row r="2" spans="2:5" x14ac:dyDescent="0.3">
      <c r="B2" s="8" t="s">
        <v>183</v>
      </c>
    </row>
    <row r="3" spans="2:5" x14ac:dyDescent="0.3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3">
      <c r="B4" s="10" t="s">
        <v>82</v>
      </c>
      <c r="C4" s="10" t="s">
        <v>175</v>
      </c>
      <c r="D4" s="9">
        <v>7.5</v>
      </c>
      <c r="E4" s="37">
        <v>17</v>
      </c>
    </row>
    <row r="5" spans="2:5" x14ac:dyDescent="0.3">
      <c r="B5" s="10" t="s">
        <v>81</v>
      </c>
      <c r="C5" s="10" t="s">
        <v>175</v>
      </c>
      <c r="D5" s="9">
        <v>120</v>
      </c>
      <c r="E5" s="37">
        <v>28</v>
      </c>
    </row>
    <row r="6" spans="2:5" x14ac:dyDescent="0.3">
      <c r="B6" s="10" t="s">
        <v>81</v>
      </c>
      <c r="C6" s="10" t="s">
        <v>176</v>
      </c>
      <c r="D6" s="9">
        <v>51</v>
      </c>
      <c r="E6" s="37">
        <v>36</v>
      </c>
    </row>
    <row r="7" spans="2:5" x14ac:dyDescent="0.3">
      <c r="B7" s="10" t="s">
        <v>82</v>
      </c>
      <c r="C7" s="10" t="s">
        <v>176</v>
      </c>
      <c r="D7" s="9">
        <v>21.4</v>
      </c>
      <c r="E7" s="37">
        <v>37</v>
      </c>
    </row>
    <row r="8" spans="2:5" x14ac:dyDescent="0.3">
      <c r="B8" s="10" t="s">
        <v>79</v>
      </c>
      <c r="C8" s="10" t="s">
        <v>176</v>
      </c>
      <c r="D8" s="9">
        <v>21.9</v>
      </c>
      <c r="E8" s="37">
        <v>45</v>
      </c>
    </row>
    <row r="9" spans="2:5" x14ac:dyDescent="0.3">
      <c r="B9" s="10" t="s">
        <v>84</v>
      </c>
      <c r="C9" s="10" t="s">
        <v>174</v>
      </c>
      <c r="D9" s="9">
        <v>24.3</v>
      </c>
      <c r="E9" s="37">
        <v>46</v>
      </c>
    </row>
    <row r="10" spans="2:5" x14ac:dyDescent="0.3">
      <c r="B10" s="10" t="s">
        <v>82</v>
      </c>
      <c r="C10" s="10" t="s">
        <v>174</v>
      </c>
      <c r="D10" s="9">
        <v>52.4</v>
      </c>
      <c r="E10" s="37">
        <v>59</v>
      </c>
    </row>
    <row r="11" spans="2:5" x14ac:dyDescent="0.3">
      <c r="B11" s="10" t="s">
        <v>79</v>
      </c>
      <c r="C11" s="10" t="s">
        <v>80</v>
      </c>
      <c r="D11" s="9">
        <v>8.5</v>
      </c>
      <c r="E11" s="37">
        <v>71</v>
      </c>
    </row>
    <row r="12" spans="2:5" x14ac:dyDescent="0.3">
      <c r="B12" s="10" t="s">
        <v>78</v>
      </c>
      <c r="C12" s="10" t="s">
        <v>174</v>
      </c>
      <c r="D12" s="9">
        <v>321</v>
      </c>
      <c r="E12" s="37">
        <v>73</v>
      </c>
    </row>
    <row r="13" spans="2:5" x14ac:dyDescent="0.3">
      <c r="B13" s="10" t="s">
        <v>83</v>
      </c>
      <c r="C13" s="10" t="s">
        <v>174</v>
      </c>
      <c r="D13" s="9">
        <v>32.299999999999997</v>
      </c>
      <c r="E13" s="37">
        <v>74</v>
      </c>
    </row>
    <row r="14" spans="2:5" x14ac:dyDescent="0.3">
      <c r="B14" s="10" t="s">
        <v>84</v>
      </c>
      <c r="C14" s="10" t="s">
        <v>80</v>
      </c>
      <c r="D14" s="9">
        <v>9.6999999999999993</v>
      </c>
      <c r="E14" s="37">
        <v>81</v>
      </c>
    </row>
    <row r="15" spans="2:5" x14ac:dyDescent="0.3">
      <c r="B15" s="10" t="s">
        <v>81</v>
      </c>
      <c r="C15" s="10" t="s">
        <v>173</v>
      </c>
      <c r="D15" s="9">
        <v>141.6</v>
      </c>
      <c r="E15" s="37">
        <v>100</v>
      </c>
    </row>
    <row r="16" spans="2:5" x14ac:dyDescent="0.3">
      <c r="B16" s="10" t="s">
        <v>78</v>
      </c>
      <c r="C16" s="10" t="s">
        <v>173</v>
      </c>
      <c r="D16" s="9">
        <v>64.599999999999994</v>
      </c>
      <c r="E16" s="37">
        <v>100</v>
      </c>
    </row>
    <row r="17" spans="2:5" x14ac:dyDescent="0.3">
      <c r="B17" s="10" t="s">
        <v>77</v>
      </c>
      <c r="C17" s="10" t="s">
        <v>173</v>
      </c>
      <c r="D17" s="9">
        <v>83.8</v>
      </c>
      <c r="E17" s="37">
        <v>104</v>
      </c>
    </row>
    <row r="18" spans="2:5" x14ac:dyDescent="0.3">
      <c r="B18" s="10" t="s">
        <v>77</v>
      </c>
      <c r="C18" s="10" t="s">
        <v>174</v>
      </c>
      <c r="D18" s="9">
        <v>247</v>
      </c>
      <c r="E18" s="37">
        <v>105</v>
      </c>
    </row>
    <row r="19" spans="2:5" x14ac:dyDescent="0.3">
      <c r="B19" s="10" t="s">
        <v>82</v>
      </c>
      <c r="C19" s="10" t="s">
        <v>173</v>
      </c>
      <c r="D19" s="9">
        <v>57.6</v>
      </c>
      <c r="E19" s="37">
        <v>117</v>
      </c>
    </row>
    <row r="20" spans="2:5" x14ac:dyDescent="0.3">
      <c r="B20" s="10" t="s">
        <v>84</v>
      </c>
      <c r="C20" s="10" t="s">
        <v>173</v>
      </c>
      <c r="D20" s="9">
        <v>53.5</v>
      </c>
      <c r="E20" s="37">
        <v>152</v>
      </c>
    </row>
    <row r="21" spans="2:5" x14ac:dyDescent="0.3">
      <c r="B21" s="10" t="s">
        <v>83</v>
      </c>
      <c r="C21" s="10" t="s">
        <v>173</v>
      </c>
      <c r="D21" s="9">
        <v>67.900000000000006</v>
      </c>
      <c r="E21" s="37">
        <v>154</v>
      </c>
    </row>
    <row r="22" spans="2:5" x14ac:dyDescent="0.3">
      <c r="B22" s="10" t="s">
        <v>81</v>
      </c>
      <c r="C22" s="10" t="s">
        <v>174</v>
      </c>
      <c r="D22" s="9">
        <v>88.3</v>
      </c>
      <c r="E22" s="37">
        <v>159</v>
      </c>
    </row>
    <row r="23" spans="2:5" x14ac:dyDescent="0.3">
      <c r="B23" s="10" t="s">
        <v>79</v>
      </c>
      <c r="C23" s="10" t="s">
        <v>173</v>
      </c>
      <c r="D23" s="9">
        <v>48.1</v>
      </c>
      <c r="E23" s="37">
        <v>173</v>
      </c>
    </row>
  </sheetData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 " sqref="E4:E23" xr:uid="{3E98D5E1-9AF4-4A95-BF45-F846FFCE8E6A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workbookViewId="0">
      <selection activeCell="L16" sqref="L16"/>
    </sheetView>
  </sheetViews>
  <sheetFormatPr defaultRowHeight="16.5" x14ac:dyDescent="0.3"/>
  <cols>
    <col min="1" max="1" width="1.625" customWidth="1"/>
    <col min="2" max="2" width="10.125" customWidth="1"/>
    <col min="3" max="7" width="9.625" customWidth="1"/>
  </cols>
  <sheetData>
    <row r="2" spans="2:7" x14ac:dyDescent="0.3">
      <c r="B2" s="8" t="s">
        <v>178</v>
      </c>
    </row>
    <row r="3" spans="2:7" x14ac:dyDescent="0.3">
      <c r="G3" t="s">
        <v>76</v>
      </c>
    </row>
    <row r="4" spans="2:7" x14ac:dyDescent="0.3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3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3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3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3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3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3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3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7" sqref="G17"/>
    </sheetView>
  </sheetViews>
  <sheetFormatPr defaultRowHeight="16.5" x14ac:dyDescent="0.3"/>
  <cols>
    <col min="1" max="1" width="1.625" customWidth="1"/>
    <col min="2" max="2" width="16.25" bestFit="1" customWidth="1"/>
    <col min="3" max="6" width="9.375" customWidth="1"/>
    <col min="7" max="7" width="12.375" bestFit="1" customWidth="1"/>
    <col min="8" max="8" width="9.375" customWidth="1"/>
  </cols>
  <sheetData>
    <row r="2" spans="2:8" x14ac:dyDescent="0.3">
      <c r="B2" s="8" t="s">
        <v>104</v>
      </c>
    </row>
    <row r="3" spans="2:8" x14ac:dyDescent="0.3">
      <c r="B3" s="11" t="s">
        <v>103</v>
      </c>
      <c r="C3" s="12" t="s">
        <v>97</v>
      </c>
      <c r="D3" s="12" t="s">
        <v>98</v>
      </c>
      <c r="E3" s="12" t="s">
        <v>99</v>
      </c>
      <c r="F3" s="12" t="s">
        <v>100</v>
      </c>
      <c r="G3" s="12" t="s">
        <v>101</v>
      </c>
      <c r="H3" s="12" t="s">
        <v>102</v>
      </c>
    </row>
    <row r="4" spans="2:8" x14ac:dyDescent="0.3">
      <c r="B4" s="13" t="s">
        <v>88</v>
      </c>
      <c r="C4" s="40">
        <v>7.4</v>
      </c>
      <c r="D4" s="40">
        <v>7.5</v>
      </c>
      <c r="E4" s="40">
        <v>6.2</v>
      </c>
      <c r="F4" s="40">
        <v>7.4</v>
      </c>
      <c r="G4" s="40">
        <v>5.8</v>
      </c>
      <c r="H4" s="40">
        <v>7</v>
      </c>
    </row>
    <row r="5" spans="2:8" x14ac:dyDescent="0.3">
      <c r="B5" s="13" t="s">
        <v>89</v>
      </c>
      <c r="C5" s="40">
        <v>19.399999999999999</v>
      </c>
      <c r="D5" s="40">
        <v>22.5</v>
      </c>
      <c r="E5" s="40">
        <v>8.3000000000000007</v>
      </c>
      <c r="F5" s="40" t="s">
        <v>179</v>
      </c>
      <c r="G5" s="40">
        <v>3.8</v>
      </c>
      <c r="H5" s="40">
        <v>9.9</v>
      </c>
    </row>
    <row r="6" spans="2:8" x14ac:dyDescent="0.3">
      <c r="B6" s="13" t="s">
        <v>90</v>
      </c>
      <c r="C6" s="40">
        <v>2</v>
      </c>
      <c r="D6" s="40">
        <v>5.4</v>
      </c>
      <c r="E6" s="40">
        <v>7.3</v>
      </c>
      <c r="F6" s="40">
        <v>9.1</v>
      </c>
      <c r="G6" s="40">
        <v>6.6</v>
      </c>
      <c r="H6" s="40">
        <v>7.7</v>
      </c>
    </row>
    <row r="7" spans="2:8" x14ac:dyDescent="0.3">
      <c r="B7" s="13" t="s">
        <v>91</v>
      </c>
      <c r="C7" s="40">
        <v>-4.4000000000000004</v>
      </c>
      <c r="D7" s="40">
        <v>0</v>
      </c>
      <c r="E7" s="40">
        <v>6.7</v>
      </c>
      <c r="F7" s="40">
        <v>10</v>
      </c>
      <c r="G7" s="40">
        <v>7.9</v>
      </c>
      <c r="H7" s="40">
        <v>6.5</v>
      </c>
    </row>
    <row r="8" spans="2:8" x14ac:dyDescent="0.3">
      <c r="B8" s="13" t="s">
        <v>92</v>
      </c>
      <c r="C8" s="40" t="s">
        <v>179</v>
      </c>
      <c r="D8" s="40">
        <v>-0.7</v>
      </c>
      <c r="E8" s="40">
        <v>7.4</v>
      </c>
      <c r="F8" s="40">
        <v>13</v>
      </c>
      <c r="G8" s="40">
        <v>9.1999999999999993</v>
      </c>
      <c r="H8" s="40">
        <v>0</v>
      </c>
    </row>
    <row r="9" spans="2:8" x14ac:dyDescent="0.3">
      <c r="B9" s="13" t="s">
        <v>93</v>
      </c>
      <c r="C9" s="40">
        <v>-39.5</v>
      </c>
      <c r="D9" s="40">
        <v>-25</v>
      </c>
      <c r="E9" s="40">
        <v>-16.899999999999999</v>
      </c>
      <c r="F9" s="40">
        <v>20</v>
      </c>
      <c r="G9" s="40">
        <v>-14.5</v>
      </c>
      <c r="H9" s="40">
        <v>-9.1999999999999993</v>
      </c>
    </row>
    <row r="10" spans="2:8" x14ac:dyDescent="0.3">
      <c r="B10" s="13" t="s">
        <v>94</v>
      </c>
      <c r="C10" s="40">
        <v>-34.799999999999997</v>
      </c>
      <c r="D10" s="40">
        <v>-27.8</v>
      </c>
      <c r="E10" s="40">
        <v>-20.5</v>
      </c>
      <c r="F10" s="40">
        <v>-3.3</v>
      </c>
      <c r="G10" s="40" t="s">
        <v>179</v>
      </c>
      <c r="H10" s="40">
        <v>-15.3</v>
      </c>
    </row>
    <row r="11" spans="2:8" x14ac:dyDescent="0.3">
      <c r="B11" s="13" t="s">
        <v>95</v>
      </c>
      <c r="C11" s="40">
        <v>-30.1</v>
      </c>
      <c r="D11" s="40">
        <v>-27.2</v>
      </c>
      <c r="E11" s="40">
        <v>-24.7</v>
      </c>
      <c r="F11" s="40">
        <v>-12.7</v>
      </c>
      <c r="G11" s="40">
        <v>-25.7</v>
      </c>
      <c r="H11" s="40">
        <v>-25.7</v>
      </c>
    </row>
    <row r="12" spans="2:8" x14ac:dyDescent="0.3">
      <c r="B12" s="14" t="s">
        <v>96</v>
      </c>
      <c r="C12" s="40">
        <v>0.4</v>
      </c>
      <c r="D12" s="40">
        <v>0.1</v>
      </c>
      <c r="E12" s="40" t="s">
        <v>179</v>
      </c>
      <c r="F12" s="40">
        <v>2.7</v>
      </c>
      <c r="G12" s="40">
        <v>-5.0999999999999996</v>
      </c>
      <c r="H12" s="40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12</xdr:row>
                    <xdr:rowOff>200025</xdr:rowOff>
                  </from>
                  <to>
                    <xdr:col>4</xdr:col>
                    <xdr:colOff>0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704850</xdr:colOff>
                    <xdr:row>13</xdr:row>
                    <xdr:rowOff>9525</xdr:rowOff>
                  </from>
                  <to>
                    <xdr:col>7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G6" sqref="G6"/>
    </sheetView>
  </sheetViews>
  <sheetFormatPr defaultRowHeight="16.5" x14ac:dyDescent="0.3"/>
  <cols>
    <col min="3" max="3" width="14.875" customWidth="1"/>
    <col min="5" max="5" width="13" bestFit="1" customWidth="1"/>
    <col min="6" max="6" width="11" bestFit="1" customWidth="1"/>
    <col min="9" max="9" width="15.375" customWidth="1"/>
    <col min="10" max="10" width="11" bestFit="1" customWidth="1"/>
    <col min="11" max="11" width="9.375" bestFit="1" customWidth="1"/>
  </cols>
  <sheetData>
    <row r="2" spans="2:11" x14ac:dyDescent="0.3">
      <c r="B2" t="s">
        <v>1</v>
      </c>
    </row>
    <row r="3" spans="2:11" x14ac:dyDescent="0.3">
      <c r="B3" s="38" t="s">
        <v>194</v>
      </c>
      <c r="C3" s="38" t="s">
        <v>195</v>
      </c>
      <c r="D3" s="38" t="s">
        <v>33</v>
      </c>
      <c r="E3" s="38" t="s">
        <v>196</v>
      </c>
      <c r="F3" s="38" t="s">
        <v>197</v>
      </c>
      <c r="G3" s="38" t="s">
        <v>34</v>
      </c>
      <c r="I3" s="38" t="s">
        <v>195</v>
      </c>
      <c r="J3" s="38" t="s">
        <v>197</v>
      </c>
      <c r="K3" s="38" t="s">
        <v>0</v>
      </c>
    </row>
    <row r="4" spans="2:11" x14ac:dyDescent="0.3">
      <c r="B4" s="38" t="s">
        <v>198</v>
      </c>
      <c r="C4" s="38" t="s">
        <v>184</v>
      </c>
      <c r="D4" s="38" t="s">
        <v>201</v>
      </c>
      <c r="E4" s="38"/>
      <c r="F4" s="38">
        <v>10</v>
      </c>
      <c r="G4" s="38">
        <v>120000</v>
      </c>
      <c r="I4" s="38" t="s">
        <v>185</v>
      </c>
      <c r="J4" s="38">
        <v>10</v>
      </c>
      <c r="K4" s="5">
        <v>120000</v>
      </c>
    </row>
    <row r="5" spans="2:11" x14ac:dyDescent="0.3">
      <c r="B5" s="38" t="s">
        <v>200</v>
      </c>
      <c r="C5" s="38" t="s">
        <v>187</v>
      </c>
      <c r="D5" s="38" t="s">
        <v>199</v>
      </c>
      <c r="E5" s="38">
        <v>1</v>
      </c>
      <c r="F5" s="38">
        <v>10</v>
      </c>
      <c r="G5" s="38">
        <v>108000</v>
      </c>
      <c r="I5" s="38" t="s">
        <v>186</v>
      </c>
      <c r="J5" s="38">
        <v>8</v>
      </c>
      <c r="K5" s="5">
        <v>96000</v>
      </c>
    </row>
    <row r="6" spans="2:11" x14ac:dyDescent="0.3">
      <c r="B6" s="38" t="s">
        <v>206</v>
      </c>
      <c r="C6" s="38" t="s">
        <v>207</v>
      </c>
      <c r="D6" s="38" t="s">
        <v>201</v>
      </c>
      <c r="E6" s="38"/>
      <c r="F6" s="38">
        <v>8</v>
      </c>
      <c r="G6" s="38" t="s">
        <v>208</v>
      </c>
      <c r="I6" s="38" t="s">
        <v>188</v>
      </c>
      <c r="J6" s="38">
        <v>10</v>
      </c>
      <c r="K6" s="5">
        <v>120000</v>
      </c>
    </row>
    <row r="7" spans="2:11" x14ac:dyDescent="0.3">
      <c r="B7" s="38" t="s">
        <v>206</v>
      </c>
      <c r="C7" s="38" t="s">
        <v>209</v>
      </c>
      <c r="D7" s="38" t="s">
        <v>199</v>
      </c>
      <c r="E7" s="38">
        <v>3</v>
      </c>
      <c r="F7" s="38">
        <v>10</v>
      </c>
      <c r="G7" s="38">
        <v>84000</v>
      </c>
      <c r="I7" s="38" t="s">
        <v>189</v>
      </c>
      <c r="J7" s="38">
        <v>8</v>
      </c>
      <c r="K7" s="5">
        <v>96000</v>
      </c>
    </row>
    <row r="8" spans="2:11" x14ac:dyDescent="0.3">
      <c r="B8" s="38"/>
      <c r="C8" s="38"/>
      <c r="D8" s="38"/>
      <c r="E8" s="38"/>
      <c r="F8" s="38"/>
      <c r="G8" s="38"/>
      <c r="I8" s="38" t="s">
        <v>190</v>
      </c>
      <c r="J8" s="38">
        <v>10</v>
      </c>
      <c r="K8" s="5">
        <v>120000</v>
      </c>
    </row>
    <row r="9" spans="2:11" x14ac:dyDescent="0.3">
      <c r="B9" s="38"/>
      <c r="C9" s="38"/>
      <c r="D9" s="38"/>
      <c r="E9" s="38"/>
      <c r="F9" s="38"/>
      <c r="G9" s="38"/>
      <c r="I9" s="38" t="s">
        <v>191</v>
      </c>
      <c r="J9" s="38">
        <v>8</v>
      </c>
      <c r="K9" s="5">
        <v>96000</v>
      </c>
    </row>
    <row r="10" spans="2:11" x14ac:dyDescent="0.3">
      <c r="B10" s="38"/>
      <c r="C10" s="38"/>
      <c r="D10" s="38"/>
      <c r="E10" s="38"/>
      <c r="F10" s="38"/>
      <c r="G10" s="38"/>
      <c r="I10" s="38" t="s">
        <v>192</v>
      </c>
      <c r="J10" s="38">
        <v>10</v>
      </c>
      <c r="K10" s="5">
        <v>50000</v>
      </c>
    </row>
    <row r="11" spans="2:11" x14ac:dyDescent="0.3">
      <c r="B11" s="38"/>
      <c r="C11" s="38"/>
      <c r="D11" s="38"/>
      <c r="E11" s="38"/>
      <c r="F11" s="38"/>
      <c r="G11" s="38"/>
      <c r="I11" s="38" t="s">
        <v>193</v>
      </c>
      <c r="J11" s="38">
        <v>8</v>
      </c>
      <c r="K11" s="5">
        <v>40000</v>
      </c>
    </row>
    <row r="12" spans="2:11" x14ac:dyDescent="0.3">
      <c r="B12" s="38"/>
      <c r="C12" s="38"/>
      <c r="D12" s="38"/>
      <c r="E12" s="38"/>
      <c r="F12" s="38"/>
      <c r="G12" s="38"/>
    </row>
    <row r="13" spans="2:11" x14ac:dyDescent="0.3">
      <c r="B13" s="38"/>
      <c r="C13" s="38"/>
      <c r="D13" s="38"/>
      <c r="E13" s="38"/>
      <c r="F13" s="38"/>
      <c r="G13" s="38"/>
      <c r="J13" s="39"/>
    </row>
    <row r="14" spans="2:11" x14ac:dyDescent="0.3">
      <c r="B14" s="38"/>
      <c r="C14" s="38"/>
      <c r="D14" s="38"/>
      <c r="E14" s="38"/>
      <c r="F14" s="38"/>
      <c r="G14" s="38"/>
    </row>
    <row r="15" spans="2:11" x14ac:dyDescent="0.3">
      <c r="B15" s="38"/>
      <c r="C15" s="38"/>
      <c r="D15" s="38"/>
      <c r="E15" s="38"/>
      <c r="F15" s="38"/>
      <c r="G15" s="38"/>
    </row>
    <row r="16" spans="2:11" x14ac:dyDescent="0.3">
      <c r="B16" s="38"/>
      <c r="C16" s="38"/>
      <c r="D16" s="38"/>
      <c r="E16" s="38"/>
      <c r="F16" s="38"/>
      <c r="G16" s="38"/>
    </row>
    <row r="17" spans="2:7" x14ac:dyDescent="0.3">
      <c r="B17" s="38"/>
      <c r="C17" s="38"/>
      <c r="D17" s="38"/>
      <c r="E17" s="38"/>
      <c r="F17" s="38"/>
      <c r="G17" s="3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142875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user</cp:lastModifiedBy>
  <cp:lastPrinted>2025-08-08T08:50:59Z</cp:lastPrinted>
  <dcterms:created xsi:type="dcterms:W3CDTF">2024-02-20T09:18:11Z</dcterms:created>
  <dcterms:modified xsi:type="dcterms:W3CDTF">2025-08-08T10:03:57Z</dcterms:modified>
</cp:coreProperties>
</file>