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 codeName="{8C4F1C90-05EB-6A55-5F09-09C24B55AC0B}"/>
  <workbookPr codeName="현재_통합_문서" hidePivotFieldList="1"/>
  <bookViews>
    <workbookView xWindow="3795" yWindow="600" windowWidth="19200" windowHeight="16440" firstSheet="2" activeTab="7"/>
  </bookViews>
  <sheets>
    <sheet name="기본작업-1" sheetId="2" r:id="rId1"/>
    <sheet name="기본작업-2" sheetId="3" r:id="rId2"/>
    <sheet name="계산작업" sheetId="4" r:id="rId3"/>
    <sheet name="분석작업-1" sheetId="6" r:id="rId4"/>
    <sheet name="분석작업-2" sheetId="7" r:id="rId5"/>
    <sheet name="기타작업-1" sheetId="8" r:id="rId6"/>
    <sheet name="기타작업-2" sheetId="9" r:id="rId7"/>
    <sheet name="기타작업-3" sheetId="10" r:id="rId8"/>
  </sheets>
  <definedNames>
    <definedName name="_xlnm._FilterDatabase" localSheetId="0" hidden="1">'기본작업-1'!$A$2:$J$29</definedName>
    <definedName name="_xlnm._FilterDatabase" localSheetId="1" hidden="1">'기본작업-2'!$A$3:$H$28</definedName>
    <definedName name="_xlnm.Criteria" localSheetId="0">'기본작업-1'!#REF!</definedName>
    <definedName name="_xlnm.Criteria" localSheetId="1">'기본작업-2'!#REF!</definedName>
    <definedName name="_xlnm.Extract" localSheetId="0">'기본작업-1'!#REF!</definedName>
    <definedName name="_xlnm.Extract" localSheetId="1">'기본작업-2'!#REF!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7" l="1"/>
  <c r="B8" i="7" s="1"/>
  <c r="E28" i="4" l="1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</calcChain>
</file>

<file path=xl/connections.xml><?xml version="1.0" encoding="utf-8"?>
<connections xmlns="http://schemas.openxmlformats.org/spreadsheetml/2006/main">
  <connection id="1" sourceFile="D:\2026년대비작업\88 시험TF\2025년_메일링\01 컴활1급\2025년\컴활1급실기 상시02\엑셀\수강과목성적.accdb" keepAlive="1" name="수강과목성적" type="5" refreshedVersion="7" background="1">
    <dbPr connection="Provider=Microsoft.ACE.OLEDB.12.0;User ID=Admin;Data Source=D:\2026년대비작업\88 시험TF\2025년_메일링\01 컴활1급\2025년\컴활1급실기 상시02\엑셀\수강과목성적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성적현황" commandType="3"/>
  </connection>
</connections>
</file>

<file path=xl/sharedStrings.xml><?xml version="1.0" encoding="utf-8"?>
<sst xmlns="http://schemas.openxmlformats.org/spreadsheetml/2006/main" count="429" uniqueCount="228">
  <si>
    <t>[표1]</t>
    <phoneticPr fontId="2" type="noConversion"/>
  </si>
  <si>
    <t>구분</t>
    <phoneticPr fontId="2" type="noConversion"/>
  </si>
  <si>
    <t>차량번호</t>
    <phoneticPr fontId="2" type="noConversion"/>
  </si>
  <si>
    <t>주차장</t>
    <phoneticPr fontId="2" type="noConversion"/>
  </si>
  <si>
    <t>입차시간</t>
    <phoneticPr fontId="2" type="noConversion"/>
  </si>
  <si>
    <t>퇴차시간</t>
    <phoneticPr fontId="2" type="noConversion"/>
  </si>
  <si>
    <t>할인금액</t>
    <phoneticPr fontId="2" type="noConversion"/>
  </si>
  <si>
    <t>이용금액</t>
    <phoneticPr fontId="2" type="noConversion"/>
  </si>
  <si>
    <t>정산금액</t>
    <phoneticPr fontId="2" type="noConversion"/>
  </si>
  <si>
    <t>결제방법</t>
    <phoneticPr fontId="2" type="noConversion"/>
  </si>
  <si>
    <t>기타</t>
    <phoneticPr fontId="2" type="noConversion"/>
  </si>
  <si>
    <t>예약</t>
    <phoneticPr fontId="2" type="noConversion"/>
  </si>
  <si>
    <t>12나1442</t>
  </si>
  <si>
    <t>지상-2</t>
    <phoneticPr fontId="2" type="noConversion"/>
  </si>
  <si>
    <t>수동출차-신용카드</t>
    <phoneticPr fontId="2" type="noConversion"/>
  </si>
  <si>
    <t>입퇴원</t>
    <phoneticPr fontId="2" type="noConversion"/>
  </si>
  <si>
    <t>82다5640</t>
  </si>
  <si>
    <t>무인자동출차-지역화페카드</t>
    <phoneticPr fontId="2" type="noConversion"/>
  </si>
  <si>
    <t>43가6770</t>
  </si>
  <si>
    <t>무인자동출차-교통카드</t>
    <phoneticPr fontId="2" type="noConversion"/>
  </si>
  <si>
    <t>※무료</t>
  </si>
  <si>
    <t>진료</t>
    <phoneticPr fontId="2" type="noConversion"/>
  </si>
  <si>
    <t>69가8432</t>
  </si>
  <si>
    <t>지상-1</t>
    <phoneticPr fontId="2" type="noConversion"/>
  </si>
  <si>
    <t>무인자동출차-신용카드</t>
    <phoneticPr fontId="2" type="noConversion"/>
  </si>
  <si>
    <t>60가1659</t>
  </si>
  <si>
    <t>51나7326</t>
  </si>
  <si>
    <t>지하</t>
    <phoneticPr fontId="2" type="noConversion"/>
  </si>
  <si>
    <t>22가3590</t>
  </si>
  <si>
    <t>수동출차-교통카드</t>
    <phoneticPr fontId="2" type="noConversion"/>
  </si>
  <si>
    <t>요금할인</t>
  </si>
  <si>
    <t>23허2827</t>
  </si>
  <si>
    <t>18가7048</t>
  </si>
  <si>
    <t>무인자동출차</t>
    <phoneticPr fontId="2" type="noConversion"/>
  </si>
  <si>
    <t>38나9193</t>
  </si>
  <si>
    <t>75호9572</t>
  </si>
  <si>
    <t>37나2896</t>
  </si>
  <si>
    <t>86가4414</t>
  </si>
  <si>
    <t>무인자동출차-현금</t>
    <phoneticPr fontId="2" type="noConversion"/>
  </si>
  <si>
    <t>15사5249</t>
  </si>
  <si>
    <t>87마6925</t>
  </si>
  <si>
    <t>수동출차-현금</t>
    <phoneticPr fontId="2" type="noConversion"/>
  </si>
  <si>
    <t>82가5484</t>
  </si>
  <si>
    <t>88사4366</t>
  </si>
  <si>
    <t>71가8948</t>
  </si>
  <si>
    <t>98다8435</t>
  </si>
  <si>
    <t>40가3397</t>
  </si>
  <si>
    <t>32다5229</t>
  </si>
  <si>
    <t>30가7514</t>
  </si>
  <si>
    <t>67다4634</t>
  </si>
  <si>
    <t>96가1887</t>
  </si>
  <si>
    <t>수동출차-지역화폐카드</t>
    <phoneticPr fontId="2" type="noConversion"/>
  </si>
  <si>
    <t>61호7459</t>
  </si>
  <si>
    <t>수동출차</t>
    <phoneticPr fontId="2" type="noConversion"/>
  </si>
  <si>
    <t>83허1845</t>
  </si>
  <si>
    <t>68허3603</t>
  </si>
  <si>
    <t>[표1]</t>
  </si>
  <si>
    <t>센터코드</t>
  </si>
  <si>
    <t>지역</t>
  </si>
  <si>
    <t>운영구분</t>
  </si>
  <si>
    <t>개설일</t>
    <phoneticPr fontId="2" type="noConversion"/>
  </si>
  <si>
    <t>면적</t>
  </si>
  <si>
    <t>취급품목정보</t>
  </si>
  <si>
    <t>보유차량</t>
  </si>
  <si>
    <t>휴무일정보</t>
  </si>
  <si>
    <t>c01</t>
  </si>
  <si>
    <t>서울</t>
  </si>
  <si>
    <t>직영</t>
  </si>
  <si>
    <t>종이류, 가구, 가전 등</t>
  </si>
  <si>
    <t>일요일</t>
  </si>
  <si>
    <t>c02</t>
  </si>
  <si>
    <t>부산</t>
  </si>
  <si>
    <t>위탁</t>
  </si>
  <si>
    <t>가전가구</t>
  </si>
  <si>
    <t>일요일, 공휴일</t>
  </si>
  <si>
    <t>c03</t>
  </si>
  <si>
    <t>울산</t>
  </si>
  <si>
    <t>스티로폼류, 플라스틱류, 가구, 가전 등</t>
  </si>
  <si>
    <t>토요일, 일요일</t>
  </si>
  <si>
    <t>c04</t>
  </si>
  <si>
    <t>대전</t>
  </si>
  <si>
    <t>가구, 플라스틱류, 캔류, 고철류 등</t>
  </si>
  <si>
    <t>c05</t>
  </si>
  <si>
    <t>수원</t>
  </si>
  <si>
    <t>가구가전</t>
  </si>
  <si>
    <t>월요일</t>
  </si>
  <si>
    <t>c06</t>
  </si>
  <si>
    <t>성남</t>
  </si>
  <si>
    <t>c07</t>
  </si>
  <si>
    <t>강릉</t>
  </si>
  <si>
    <t>종이류, 플라스틱류, 가전, 의류 등</t>
  </si>
  <si>
    <t>공휴일</t>
  </si>
  <si>
    <t>c08</t>
  </si>
  <si>
    <t>마산</t>
  </si>
  <si>
    <t>종이류, 고철류, 의류, 플라스틱류 등</t>
  </si>
  <si>
    <t>토요일, 일요일, 공휴일</t>
  </si>
  <si>
    <t>c09</t>
  </si>
  <si>
    <t>종이류, 의류, 가전 등</t>
  </si>
  <si>
    <t>c10</t>
  </si>
  <si>
    <t>옷, 신발, 가방, 가구 등</t>
  </si>
  <si>
    <t>c11</t>
  </si>
  <si>
    <t>종이류, 의류,  플라스틱류, 스티로폼류 등</t>
  </si>
  <si>
    <t>c12</t>
  </si>
  <si>
    <t>종이류, 플라스틱류, 의류, 고철류 등</t>
  </si>
  <si>
    <t>d01</t>
  </si>
  <si>
    <t>종이류, 합성수지, 가구, 고철류 등</t>
  </si>
  <si>
    <t>d02</t>
  </si>
  <si>
    <t>옷, 가전, 신발, 가방, 가구 등</t>
  </si>
  <si>
    <t>d03</t>
  </si>
  <si>
    <t>가구, 의류,  플라스틱류, 스티로폼류 등</t>
  </si>
  <si>
    <t>d04</t>
  </si>
  <si>
    <t>의류, 플라스틱류, 공병, 고철 등</t>
  </si>
  <si>
    <t>d05</t>
  </si>
  <si>
    <t>종이류, 합성수지, 가구, 의류 등</t>
  </si>
  <si>
    <t>토요일</t>
  </si>
  <si>
    <t>d06</t>
  </si>
  <si>
    <t>슬라스틱류, 고철, 의류 등</t>
  </si>
  <si>
    <t>d07</t>
  </si>
  <si>
    <t>d08</t>
  </si>
  <si>
    <t>종이류, 가전, 알루미늄 등</t>
  </si>
  <si>
    <t>d09</t>
  </si>
  <si>
    <t>종이류, 의류, 캔류, 가구, 가전 등</t>
  </si>
  <si>
    <t>d10</t>
  </si>
  <si>
    <t>d11</t>
  </si>
  <si>
    <t>종이류, 고철류, 공병, 의류 등</t>
  </si>
  <si>
    <t>d12</t>
  </si>
  <si>
    <t>d13</t>
  </si>
  <si>
    <t>폐지, 알루미늄 등</t>
  </si>
  <si>
    <t>동</t>
    <phoneticPr fontId="2" type="noConversion"/>
  </si>
  <si>
    <t>호수</t>
    <phoneticPr fontId="2" type="noConversion"/>
  </si>
  <si>
    <t>가족수</t>
    <phoneticPr fontId="2" type="noConversion"/>
  </si>
  <si>
    <t>전기사용량</t>
    <phoneticPr fontId="2" type="noConversion"/>
  </si>
  <si>
    <t>공동요금</t>
    <phoneticPr fontId="2" type="noConversion"/>
  </si>
  <si>
    <t>전기요금</t>
    <phoneticPr fontId="2" type="noConversion"/>
  </si>
  <si>
    <t>단위별공동요금</t>
    <phoneticPr fontId="2" type="noConversion"/>
  </si>
  <si>
    <t>층수</t>
    <phoneticPr fontId="2" type="noConversion"/>
  </si>
  <si>
    <t>엘리베이터요금</t>
    <phoneticPr fontId="2" type="noConversion"/>
  </si>
  <si>
    <t>목련동</t>
    <phoneticPr fontId="2" type="noConversion"/>
  </si>
  <si>
    <t>장미동</t>
    <phoneticPr fontId="2" type="noConversion"/>
  </si>
  <si>
    <t>국화동</t>
    <phoneticPr fontId="2" type="noConversion"/>
  </si>
  <si>
    <t>[표2]</t>
    <phoneticPr fontId="2" type="noConversion"/>
  </si>
  <si>
    <t>전력량</t>
    <phoneticPr fontId="2" type="noConversion"/>
  </si>
  <si>
    <t>구간</t>
    <phoneticPr fontId="2" type="noConversion"/>
  </si>
  <si>
    <t>기본요금</t>
    <phoneticPr fontId="2" type="noConversion"/>
  </si>
  <si>
    <t>전력량요금</t>
    <phoneticPr fontId="2" type="noConversion"/>
  </si>
  <si>
    <t>[표3] 동별 호수별 최대 전기사용량</t>
    <phoneticPr fontId="2" type="noConversion"/>
  </si>
  <si>
    <t>[표4] 동별 전기사용량 합계/개수</t>
    <phoneticPr fontId="2" type="noConversion"/>
  </si>
  <si>
    <t>합계/개수</t>
    <phoneticPr fontId="2" type="noConversion"/>
  </si>
  <si>
    <t>투자금액(월)</t>
    <phoneticPr fontId="2" type="noConversion"/>
  </si>
  <si>
    <t>투자기간</t>
    <phoneticPr fontId="2" type="noConversion"/>
  </si>
  <si>
    <t>연이율</t>
    <phoneticPr fontId="2" type="noConversion"/>
  </si>
  <si>
    <t>세율</t>
    <phoneticPr fontId="2" type="noConversion"/>
  </si>
  <si>
    <t>세전</t>
    <phoneticPr fontId="2" type="noConversion"/>
  </si>
  <si>
    <t>반환금</t>
    <phoneticPr fontId="2" type="noConversion"/>
  </si>
  <si>
    <t>학번</t>
    <phoneticPr fontId="2" type="noConversion"/>
  </si>
  <si>
    <t>수강과목</t>
    <phoneticPr fontId="2" type="noConversion"/>
  </si>
  <si>
    <t>중간고사</t>
    <phoneticPr fontId="2" type="noConversion"/>
  </si>
  <si>
    <t>기말고사</t>
    <phoneticPr fontId="2" type="noConversion"/>
  </si>
  <si>
    <t>과제물</t>
    <phoneticPr fontId="2" type="noConversion"/>
  </si>
  <si>
    <t>출석</t>
    <phoneticPr fontId="2" type="noConversion"/>
  </si>
  <si>
    <t>01G330</t>
    <phoneticPr fontId="2" type="noConversion"/>
  </si>
  <si>
    <t>글로벌 영어</t>
    <phoneticPr fontId="2" type="noConversion"/>
  </si>
  <si>
    <t>01G332</t>
    <phoneticPr fontId="2" type="noConversion"/>
  </si>
  <si>
    <t>01G333</t>
  </si>
  <si>
    <t>사고와 비판</t>
    <phoneticPr fontId="2" type="noConversion"/>
  </si>
  <si>
    <t>01G335</t>
  </si>
  <si>
    <t>01L331</t>
    <phoneticPr fontId="2" type="noConversion"/>
  </si>
  <si>
    <t>01L336</t>
    <phoneticPr fontId="2" type="noConversion"/>
  </si>
  <si>
    <t>01L338</t>
    <phoneticPr fontId="2" type="noConversion"/>
  </si>
  <si>
    <t>01M334</t>
    <phoneticPr fontId="2" type="noConversion"/>
  </si>
  <si>
    <t>창의적 사고</t>
    <phoneticPr fontId="2" type="noConversion"/>
  </si>
  <si>
    <t>01M337</t>
    <phoneticPr fontId="2" type="noConversion"/>
  </si>
  <si>
    <t>02G327</t>
    <phoneticPr fontId="2" type="noConversion"/>
  </si>
  <si>
    <t>02G330</t>
    <phoneticPr fontId="2" type="noConversion"/>
  </si>
  <si>
    <t>미등록</t>
    <phoneticPr fontId="2" type="noConversion"/>
  </si>
  <si>
    <t>02G333</t>
    <phoneticPr fontId="2" type="noConversion"/>
  </si>
  <si>
    <t>02L326</t>
    <phoneticPr fontId="2" type="noConversion"/>
  </si>
  <si>
    <t>02L334</t>
    <phoneticPr fontId="2" type="noConversion"/>
  </si>
  <si>
    <t>02M328</t>
    <phoneticPr fontId="2" type="noConversion"/>
  </si>
  <si>
    <t>02M329</t>
    <phoneticPr fontId="2" type="noConversion"/>
  </si>
  <si>
    <t>02M331</t>
    <phoneticPr fontId="2" type="noConversion"/>
  </si>
  <si>
    <t>02M332</t>
    <phoneticPr fontId="2" type="noConversion"/>
  </si>
  <si>
    <t>03G256</t>
    <phoneticPr fontId="2" type="noConversion"/>
  </si>
  <si>
    <t>03G258</t>
    <phoneticPr fontId="2" type="noConversion"/>
  </si>
  <si>
    <t>03G260</t>
    <phoneticPr fontId="2" type="noConversion"/>
  </si>
  <si>
    <t>03L255</t>
    <phoneticPr fontId="2" type="noConversion"/>
  </si>
  <si>
    <t>03M254</t>
    <phoneticPr fontId="2" type="noConversion"/>
  </si>
  <si>
    <t xml:space="preserve"> </t>
    <phoneticPr fontId="2" type="noConversion"/>
  </si>
  <si>
    <t>03M257</t>
    <phoneticPr fontId="2" type="noConversion"/>
  </si>
  <si>
    <t>03M259</t>
  </si>
  <si>
    <t>[표1] 천애향 평점</t>
    <phoneticPr fontId="2" type="noConversion"/>
  </si>
  <si>
    <t>리뷰번호</t>
    <phoneticPr fontId="2" type="noConversion"/>
  </si>
  <si>
    <t>상품명</t>
    <phoneticPr fontId="2" type="noConversion"/>
  </si>
  <si>
    <t>상품상태</t>
    <phoneticPr fontId="2" type="noConversion"/>
  </si>
  <si>
    <t>맛</t>
    <phoneticPr fontId="2" type="noConversion"/>
  </si>
  <si>
    <t>포장상태</t>
    <phoneticPr fontId="2" type="noConversion"/>
  </si>
  <si>
    <t>포인트</t>
    <phoneticPr fontId="2" type="noConversion"/>
  </si>
  <si>
    <t>M001</t>
    <phoneticPr fontId="2" type="noConversion"/>
  </si>
  <si>
    <t>천애향중과</t>
  </si>
  <si>
    <t>M004</t>
  </si>
  <si>
    <t>천애향소과</t>
  </si>
  <si>
    <t>M007</t>
  </si>
  <si>
    <t>M008</t>
  </si>
  <si>
    <t>천애향대과</t>
  </si>
  <si>
    <t>M012</t>
  </si>
  <si>
    <t>M013</t>
  </si>
  <si>
    <t>M017</t>
  </si>
  <si>
    <t>M021</t>
  </si>
  <si>
    <t>M023</t>
  </si>
  <si>
    <t>신청자명</t>
    <phoneticPr fontId="2" type="noConversion"/>
  </si>
  <si>
    <t>신청일</t>
    <phoneticPr fontId="2" type="noConversion"/>
  </si>
  <si>
    <t>잡지명</t>
  </si>
  <si>
    <t>구독부수</t>
  </si>
  <si>
    <t>신청구분</t>
  </si>
  <si>
    <t>결제금액</t>
    <phoneticPr fontId="2" type="noConversion"/>
  </si>
  <si>
    <t>정가</t>
    <phoneticPr fontId="2" type="noConversion"/>
  </si>
  <si>
    <t>홍길동</t>
  </si>
  <si>
    <t>바둑돌</t>
  </si>
  <si>
    <t>신규</t>
  </si>
  <si>
    <t>상공수학</t>
  </si>
  <si>
    <t>장길산</t>
  </si>
  <si>
    <t>재구독</t>
  </si>
  <si>
    <t>상공과학</t>
  </si>
  <si>
    <t>영화2025</t>
    <phoneticPr fontId="2" type="noConversion"/>
  </si>
  <si>
    <t>한글</t>
  </si>
  <si>
    <t>2025-08-19</t>
  </si>
  <si>
    <t>1</t>
  </si>
  <si>
    <t>구독신청현황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</si>
</sst>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hh:mm"/>
    <numFmt numFmtId="177" formatCode="General&quot;명 이상&quot;"/>
    <numFmt numFmtId="178" formatCode="General&quot;명 이하&quot;"/>
    <numFmt numFmtId="179" formatCode="General\~"/>
    <numFmt numFmtId="180" formatCode="General&quot;kWh&quot;"/>
    <numFmt numFmtId="181" formatCode="General&quot;kWh초과&quot;"/>
    <numFmt numFmtId="182" formatCode="0.0%"/>
    <numFmt numFmtId="183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4" tint="-0.249977111117893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9" fontId="0" fillId="0" borderId="1" xfId="0" applyNumberFormat="1" applyBorder="1">
      <alignment vertical="center"/>
    </xf>
    <xf numFmtId="181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41" fontId="5" fillId="0" borderId="9" xfId="1" applyFont="1" applyFill="1" applyBorder="1">
      <alignment vertical="center"/>
    </xf>
    <xf numFmtId="41" fontId="0" fillId="0" borderId="0" xfId="1" applyFont="1">
      <alignment vertical="center"/>
    </xf>
    <xf numFmtId="41" fontId="5" fillId="4" borderId="9" xfId="1" applyFont="1" applyFill="1" applyBorder="1" applyAlignment="1">
      <alignment horizontal="center" vertical="center"/>
    </xf>
    <xf numFmtId="41" fontId="1" fillId="0" borderId="9" xfId="1" applyFont="1" applyBorder="1">
      <alignment vertical="center"/>
    </xf>
    <xf numFmtId="182" fontId="5" fillId="0" borderId="9" xfId="2" applyNumberFormat="1" applyFont="1" applyFill="1" applyBorder="1">
      <alignment vertical="center"/>
    </xf>
    <xf numFmtId="0" fontId="5" fillId="5" borderId="9" xfId="0" applyFont="1" applyFill="1" applyBorder="1" applyAlignment="1">
      <alignment horizontal="center" vertical="center"/>
    </xf>
    <xf numFmtId="183" fontId="0" fillId="0" borderId="1" xfId="1" applyNumberFormat="1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textRotation="255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'기타작업-2'!$C$2</c:f>
              <c:strCache>
                <c:ptCount val="1"/>
                <c:pt idx="0">
                  <c:v>상품상태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'기타작업-2'!$C$3:$C$11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53-486A-BF25-EE95E926E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86112"/>
        <c:axId val="143388032"/>
      </c:lineChart>
      <c:catAx>
        <c:axId val="1433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388032"/>
        <c:crosses val="autoZero"/>
        <c:auto val="1"/>
        <c:lblAlgn val="ctr"/>
        <c:lblOffset val="100"/>
        <c:noMultiLvlLbl val="0"/>
      </c:catAx>
      <c:valAx>
        <c:axId val="14338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38611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ECD9F049-C185-476A-8E04-5F96D086D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0</xdr:row>
          <xdr:rowOff>66675</xdr:rowOff>
        </xdr:from>
        <xdr:to>
          <xdr:col>5</xdr:col>
          <xdr:colOff>561975</xdr:colOff>
          <xdr:row>1</xdr:row>
          <xdr:rowOff>161925</xdr:rowOff>
        </xdr:to>
        <xdr:sp macro="" textlink="">
          <xdr:nvSpPr>
            <xdr:cNvPr id="10241" name="cmd구독신청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9"/>
  <sheetViews>
    <sheetView workbookViewId="0"/>
  </sheetViews>
  <sheetFormatPr defaultRowHeight="16.5" x14ac:dyDescent="0.3"/>
  <cols>
    <col min="1" max="1" width="7.25" customWidth="1"/>
    <col min="2" max="2" width="10.875" customWidth="1"/>
    <col min="3" max="3" width="8" customWidth="1"/>
    <col min="7" max="8" width="9" customWidth="1"/>
    <col min="9" max="9" width="24.75" customWidth="1"/>
    <col min="10" max="10" width="7.875" customWidth="1"/>
  </cols>
  <sheetData>
    <row r="1" spans="1:10" x14ac:dyDescent="0.3">
      <c r="A1" t="s">
        <v>0</v>
      </c>
    </row>
    <row r="2" spans="1:10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x14ac:dyDescent="0.3">
      <c r="A3" s="2" t="s">
        <v>11</v>
      </c>
      <c r="B3" s="2" t="s">
        <v>12</v>
      </c>
      <c r="C3" s="2" t="s">
        <v>13</v>
      </c>
      <c r="D3" s="3">
        <v>0.30486111111111108</v>
      </c>
      <c r="E3" s="3">
        <v>0.51388888888888895</v>
      </c>
      <c r="F3" s="4">
        <v>3000</v>
      </c>
      <c r="G3" s="4">
        <v>17535</v>
      </c>
      <c r="H3" s="4">
        <v>14535</v>
      </c>
      <c r="I3" s="5" t="s">
        <v>14</v>
      </c>
      <c r="J3" s="2"/>
    </row>
    <row r="4" spans="1:10" x14ac:dyDescent="0.3">
      <c r="A4" s="2" t="s">
        <v>15</v>
      </c>
      <c r="B4" s="2" t="s">
        <v>16</v>
      </c>
      <c r="C4" s="2" t="s">
        <v>13</v>
      </c>
      <c r="D4" s="3">
        <v>0.34027777777777773</v>
      </c>
      <c r="E4" s="3">
        <v>0.97777777777777775</v>
      </c>
      <c r="F4" s="4">
        <v>5000</v>
      </c>
      <c r="G4" s="4">
        <v>53130</v>
      </c>
      <c r="H4" s="4">
        <v>48130</v>
      </c>
      <c r="I4" s="5" t="s">
        <v>17</v>
      </c>
      <c r="J4" s="2"/>
    </row>
    <row r="5" spans="1:10" x14ac:dyDescent="0.3">
      <c r="A5" s="2" t="s">
        <v>15</v>
      </c>
      <c r="B5" s="2" t="s">
        <v>18</v>
      </c>
      <c r="C5" s="2" t="s">
        <v>13</v>
      </c>
      <c r="D5" s="3">
        <v>0.38819444444444445</v>
      </c>
      <c r="E5" s="3">
        <v>0.44930555555555557</v>
      </c>
      <c r="F5" s="4">
        <v>4000</v>
      </c>
      <c r="G5" s="4">
        <v>4480</v>
      </c>
      <c r="H5" s="4">
        <v>480</v>
      </c>
      <c r="I5" s="5" t="s">
        <v>19</v>
      </c>
      <c r="J5" s="2" t="s">
        <v>20</v>
      </c>
    </row>
    <row r="6" spans="1:10" x14ac:dyDescent="0.3">
      <c r="A6" s="2" t="s">
        <v>21</v>
      </c>
      <c r="B6" s="2" t="s">
        <v>22</v>
      </c>
      <c r="C6" s="2" t="s">
        <v>23</v>
      </c>
      <c r="D6" s="3">
        <v>0.40208333333333335</v>
      </c>
      <c r="E6" s="3">
        <v>0.56041666666666856</v>
      </c>
      <c r="F6" s="4">
        <v>3000</v>
      </c>
      <c r="G6" s="4">
        <v>13580</v>
      </c>
      <c r="H6" s="4">
        <v>10580</v>
      </c>
      <c r="I6" s="5" t="s">
        <v>24</v>
      </c>
      <c r="J6" s="2"/>
    </row>
    <row r="7" spans="1:10" x14ac:dyDescent="0.3">
      <c r="A7" s="2" t="s">
        <v>15</v>
      </c>
      <c r="B7" s="2" t="s">
        <v>25</v>
      </c>
      <c r="C7" s="2" t="s">
        <v>23</v>
      </c>
      <c r="D7" s="3">
        <v>0.41736111111111113</v>
      </c>
      <c r="E7" s="3">
        <v>0.57708333333333328</v>
      </c>
      <c r="F7" s="4">
        <v>4000</v>
      </c>
      <c r="G7" s="4">
        <v>12250</v>
      </c>
      <c r="H7" s="4">
        <v>8250</v>
      </c>
      <c r="I7" s="5" t="s">
        <v>17</v>
      </c>
      <c r="J7" s="2"/>
    </row>
    <row r="8" spans="1:10" x14ac:dyDescent="0.3">
      <c r="A8" s="2" t="s">
        <v>11</v>
      </c>
      <c r="B8" s="2" t="s">
        <v>26</v>
      </c>
      <c r="C8" s="2" t="s">
        <v>27</v>
      </c>
      <c r="D8" s="3">
        <v>0.42708333333333331</v>
      </c>
      <c r="E8" s="3">
        <v>0.53611111111111143</v>
      </c>
      <c r="F8" s="4">
        <v>2000</v>
      </c>
      <c r="G8" s="4">
        <v>8295</v>
      </c>
      <c r="H8" s="4">
        <v>6295</v>
      </c>
      <c r="I8" s="5" t="s">
        <v>19</v>
      </c>
      <c r="J8" s="2"/>
    </row>
    <row r="9" spans="1:10" x14ac:dyDescent="0.3">
      <c r="A9" s="2" t="s">
        <v>11</v>
      </c>
      <c r="B9" s="2" t="s">
        <v>28</v>
      </c>
      <c r="C9" s="2" t="s">
        <v>27</v>
      </c>
      <c r="D9" s="3">
        <v>0.43402777777777773</v>
      </c>
      <c r="E9" s="3">
        <v>0.47916666666666669</v>
      </c>
      <c r="F9" s="4">
        <v>2000</v>
      </c>
      <c r="G9" s="4">
        <v>3675</v>
      </c>
      <c r="H9" s="4">
        <v>1675</v>
      </c>
      <c r="I9" s="5" t="s">
        <v>29</v>
      </c>
      <c r="J9" s="2" t="s">
        <v>30</v>
      </c>
    </row>
    <row r="10" spans="1:10" x14ac:dyDescent="0.3">
      <c r="A10" s="2" t="s">
        <v>21</v>
      </c>
      <c r="B10" s="2" t="s">
        <v>31</v>
      </c>
      <c r="C10" s="2" t="s">
        <v>27</v>
      </c>
      <c r="D10" s="3">
        <v>0.4381944444444445</v>
      </c>
      <c r="E10" s="3">
        <v>0.4993055555555555</v>
      </c>
      <c r="F10" s="4">
        <v>3000</v>
      </c>
      <c r="G10" s="4">
        <v>4480</v>
      </c>
      <c r="H10" s="4">
        <v>1480</v>
      </c>
      <c r="I10" s="5" t="s">
        <v>17</v>
      </c>
      <c r="J10" s="2"/>
    </row>
    <row r="11" spans="1:10" x14ac:dyDescent="0.3">
      <c r="A11" s="2" t="s">
        <v>15</v>
      </c>
      <c r="B11" s="2" t="s">
        <v>32</v>
      </c>
      <c r="C11" s="2" t="s">
        <v>27</v>
      </c>
      <c r="D11" s="3">
        <v>0.44097222222222227</v>
      </c>
      <c r="E11" s="3">
        <v>0.54513888888888573</v>
      </c>
      <c r="F11" s="4">
        <v>4000</v>
      </c>
      <c r="G11" s="4">
        <v>9450</v>
      </c>
      <c r="H11" s="4">
        <v>5450</v>
      </c>
      <c r="I11" s="5" t="s">
        <v>33</v>
      </c>
      <c r="J11" s="2"/>
    </row>
    <row r="12" spans="1:10" x14ac:dyDescent="0.3">
      <c r="A12" s="2" t="s">
        <v>15</v>
      </c>
      <c r="B12" s="2" t="s">
        <v>34</v>
      </c>
      <c r="C12" s="2" t="s">
        <v>23</v>
      </c>
      <c r="D12" s="3">
        <v>0.44444444444444442</v>
      </c>
      <c r="E12" s="3">
        <v>0.86805555555555547</v>
      </c>
      <c r="F12" s="4">
        <v>4000</v>
      </c>
      <c r="G12" s="4">
        <v>35350</v>
      </c>
      <c r="H12" s="4">
        <v>31350</v>
      </c>
      <c r="I12" s="5" t="s">
        <v>33</v>
      </c>
      <c r="J12" s="2"/>
    </row>
    <row r="13" spans="1:10" x14ac:dyDescent="0.3">
      <c r="A13" s="2" t="s">
        <v>11</v>
      </c>
      <c r="B13" s="2" t="s">
        <v>35</v>
      </c>
      <c r="C13" s="2" t="s">
        <v>13</v>
      </c>
      <c r="D13" s="3">
        <v>0.46249999999999997</v>
      </c>
      <c r="E13" s="3">
        <v>0.72569444444444453</v>
      </c>
      <c r="F13" s="4">
        <v>2000</v>
      </c>
      <c r="G13" s="4">
        <v>21665</v>
      </c>
      <c r="H13" s="4">
        <v>19665</v>
      </c>
      <c r="I13" s="5" t="s">
        <v>19</v>
      </c>
      <c r="J13" s="2"/>
    </row>
    <row r="14" spans="1:10" x14ac:dyDescent="0.3">
      <c r="A14" s="2" t="s">
        <v>21</v>
      </c>
      <c r="B14" s="2" t="s">
        <v>36</v>
      </c>
      <c r="C14" s="2" t="s">
        <v>27</v>
      </c>
      <c r="D14" s="3">
        <v>0.48958333333333331</v>
      </c>
      <c r="E14" s="3">
        <v>0.84791666666666676</v>
      </c>
      <c r="F14" s="4">
        <v>3000</v>
      </c>
      <c r="G14" s="4">
        <v>30660</v>
      </c>
      <c r="H14" s="4">
        <v>27660</v>
      </c>
      <c r="I14" s="5" t="s">
        <v>33</v>
      </c>
      <c r="J14" s="2"/>
    </row>
    <row r="15" spans="1:10" x14ac:dyDescent="0.3">
      <c r="A15" s="2" t="s">
        <v>11</v>
      </c>
      <c r="B15" s="2" t="s">
        <v>37</v>
      </c>
      <c r="C15" s="2" t="s">
        <v>13</v>
      </c>
      <c r="D15" s="3">
        <v>0.49027777777777781</v>
      </c>
      <c r="E15" s="3">
        <v>0.51874999999999993</v>
      </c>
      <c r="F15" s="4">
        <v>2000</v>
      </c>
      <c r="G15" s="4">
        <v>2835</v>
      </c>
      <c r="H15" s="4">
        <v>835</v>
      </c>
      <c r="I15" s="5" t="s">
        <v>38</v>
      </c>
      <c r="J15" s="2" t="s">
        <v>30</v>
      </c>
    </row>
    <row r="16" spans="1:10" x14ac:dyDescent="0.3">
      <c r="A16" s="2" t="s">
        <v>21</v>
      </c>
      <c r="B16" s="2" t="s">
        <v>39</v>
      </c>
      <c r="C16" s="2" t="s">
        <v>23</v>
      </c>
      <c r="D16" s="3">
        <v>0.52152777777777781</v>
      </c>
      <c r="E16" s="3">
        <v>0.91319444444444453</v>
      </c>
      <c r="F16" s="4">
        <v>3000</v>
      </c>
      <c r="G16" s="4">
        <v>32340</v>
      </c>
      <c r="H16" s="4">
        <v>29340</v>
      </c>
      <c r="I16" s="5" t="s">
        <v>24</v>
      </c>
      <c r="J16" s="2"/>
    </row>
    <row r="17" spans="1:10" x14ac:dyDescent="0.3">
      <c r="A17" s="2" t="s">
        <v>15</v>
      </c>
      <c r="B17" s="2" t="s">
        <v>40</v>
      </c>
      <c r="C17" s="2" t="s">
        <v>13</v>
      </c>
      <c r="D17" s="3">
        <v>0.52986111111111112</v>
      </c>
      <c r="E17" s="3">
        <v>0.59375</v>
      </c>
      <c r="F17" s="4">
        <v>4000</v>
      </c>
      <c r="G17" s="4">
        <v>6020</v>
      </c>
      <c r="H17" s="4">
        <v>2020</v>
      </c>
      <c r="I17" s="5" t="s">
        <v>41</v>
      </c>
      <c r="J17" s="2"/>
    </row>
    <row r="18" spans="1:10" x14ac:dyDescent="0.3">
      <c r="A18" s="2" t="s">
        <v>21</v>
      </c>
      <c r="B18" s="2" t="s">
        <v>42</v>
      </c>
      <c r="C18" s="2" t="s">
        <v>27</v>
      </c>
      <c r="D18" s="3">
        <v>0.54027777777777775</v>
      </c>
      <c r="E18" s="3">
        <v>0.7284722222222223</v>
      </c>
      <c r="F18" s="4">
        <v>3000</v>
      </c>
      <c r="G18" s="4">
        <v>16485</v>
      </c>
      <c r="H18" s="4">
        <v>13485</v>
      </c>
      <c r="I18" s="5" t="s">
        <v>29</v>
      </c>
      <c r="J18" s="2"/>
    </row>
    <row r="19" spans="1:10" x14ac:dyDescent="0.3">
      <c r="A19" s="2" t="s">
        <v>15</v>
      </c>
      <c r="B19" s="2" t="s">
        <v>43</v>
      </c>
      <c r="C19" s="2" t="s">
        <v>23</v>
      </c>
      <c r="D19" s="3">
        <v>0.54236111111111118</v>
      </c>
      <c r="E19" s="3">
        <v>0.58472222222222225</v>
      </c>
      <c r="F19" s="4">
        <v>3000</v>
      </c>
      <c r="G19" s="4">
        <v>3535</v>
      </c>
      <c r="H19" s="4">
        <v>535</v>
      </c>
      <c r="I19" s="5" t="s">
        <v>33</v>
      </c>
      <c r="J19" s="2" t="s">
        <v>20</v>
      </c>
    </row>
    <row r="20" spans="1:10" x14ac:dyDescent="0.3">
      <c r="A20" s="2" t="s">
        <v>21</v>
      </c>
      <c r="B20" s="2" t="s">
        <v>44</v>
      </c>
      <c r="C20" s="2" t="s">
        <v>23</v>
      </c>
      <c r="D20" s="3">
        <v>0.54722222222222217</v>
      </c>
      <c r="E20" s="3">
        <v>0.67708333333333337</v>
      </c>
      <c r="F20" s="4">
        <v>2000</v>
      </c>
      <c r="G20" s="4">
        <v>10745</v>
      </c>
      <c r="H20" s="4">
        <v>8745</v>
      </c>
      <c r="I20" s="5" t="s">
        <v>17</v>
      </c>
      <c r="J20" s="2"/>
    </row>
    <row r="21" spans="1:10" x14ac:dyDescent="0.3">
      <c r="A21" s="2" t="s">
        <v>15</v>
      </c>
      <c r="B21" s="2" t="s">
        <v>45</v>
      </c>
      <c r="C21" s="2" t="s">
        <v>13</v>
      </c>
      <c r="D21" s="3">
        <v>0.55694444444444446</v>
      </c>
      <c r="E21" s="3">
        <v>0.64861111111111114</v>
      </c>
      <c r="F21" s="4">
        <v>3000</v>
      </c>
      <c r="G21" s="4">
        <v>7420</v>
      </c>
      <c r="H21" s="4">
        <v>4420</v>
      </c>
      <c r="I21" s="5" t="s">
        <v>17</v>
      </c>
      <c r="J21" s="2"/>
    </row>
    <row r="22" spans="1:10" x14ac:dyDescent="0.3">
      <c r="A22" s="2" t="s">
        <v>11</v>
      </c>
      <c r="B22" s="2" t="s">
        <v>46</v>
      </c>
      <c r="C22" s="2" t="s">
        <v>13</v>
      </c>
      <c r="D22" s="3">
        <v>0.56180555555555556</v>
      </c>
      <c r="E22" s="3">
        <v>0.89722222222222225</v>
      </c>
      <c r="F22" s="4">
        <v>1000</v>
      </c>
      <c r="G22" s="4">
        <v>28105</v>
      </c>
      <c r="H22" s="4">
        <v>27105</v>
      </c>
      <c r="I22" s="5" t="s">
        <v>33</v>
      </c>
      <c r="J22" s="2"/>
    </row>
    <row r="23" spans="1:10" x14ac:dyDescent="0.3">
      <c r="A23" s="2" t="s">
        <v>11</v>
      </c>
      <c r="B23" s="2" t="s">
        <v>47</v>
      </c>
      <c r="C23" s="2" t="s">
        <v>13</v>
      </c>
      <c r="D23" s="3">
        <v>0.56944444444444442</v>
      </c>
      <c r="E23" s="3">
        <v>0.62986111111111109</v>
      </c>
      <c r="F23" s="4">
        <v>1000</v>
      </c>
      <c r="G23" s="4">
        <v>5845</v>
      </c>
      <c r="H23" s="4">
        <v>4845</v>
      </c>
      <c r="I23" s="5" t="s">
        <v>17</v>
      </c>
      <c r="J23" s="2"/>
    </row>
    <row r="24" spans="1:10" x14ac:dyDescent="0.3">
      <c r="A24" s="2" t="s">
        <v>21</v>
      </c>
      <c r="B24" s="2" t="s">
        <v>48</v>
      </c>
      <c r="C24" s="2" t="s">
        <v>27</v>
      </c>
      <c r="D24" s="3">
        <v>0.57847222222222217</v>
      </c>
      <c r="E24" s="3">
        <v>0.71736111111111101</v>
      </c>
      <c r="F24" s="4">
        <v>2000</v>
      </c>
      <c r="G24" s="4">
        <v>12600</v>
      </c>
      <c r="H24" s="4">
        <v>10600</v>
      </c>
      <c r="I24" s="5" t="s">
        <v>17</v>
      </c>
      <c r="J24" s="2"/>
    </row>
    <row r="25" spans="1:10" x14ac:dyDescent="0.3">
      <c r="A25" s="2" t="s">
        <v>21</v>
      </c>
      <c r="B25" s="2" t="s">
        <v>49</v>
      </c>
      <c r="C25" s="2" t="s">
        <v>27</v>
      </c>
      <c r="D25" s="3">
        <v>0.58124999999999993</v>
      </c>
      <c r="E25" s="3">
        <v>0.60486111111110574</v>
      </c>
      <c r="F25" s="4">
        <v>2000</v>
      </c>
      <c r="G25" s="4">
        <v>2590</v>
      </c>
      <c r="H25" s="4">
        <v>590</v>
      </c>
      <c r="I25" s="5" t="s">
        <v>29</v>
      </c>
      <c r="J25" s="2"/>
    </row>
    <row r="26" spans="1:10" x14ac:dyDescent="0.3">
      <c r="A26" s="2" t="s">
        <v>21</v>
      </c>
      <c r="B26" s="2" t="s">
        <v>50</v>
      </c>
      <c r="C26" s="2" t="s">
        <v>27</v>
      </c>
      <c r="D26" s="3">
        <v>0.59027777777777779</v>
      </c>
      <c r="E26" s="3">
        <v>0.82708333333333339</v>
      </c>
      <c r="F26" s="4">
        <v>2000</v>
      </c>
      <c r="G26" s="4">
        <v>18935</v>
      </c>
      <c r="H26" s="4">
        <v>16935</v>
      </c>
      <c r="I26" s="5" t="s">
        <v>51</v>
      </c>
      <c r="J26" s="2"/>
    </row>
    <row r="27" spans="1:10" x14ac:dyDescent="0.3">
      <c r="A27" s="2" t="s">
        <v>21</v>
      </c>
      <c r="B27" s="2" t="s">
        <v>52</v>
      </c>
      <c r="C27" s="2" t="s">
        <v>27</v>
      </c>
      <c r="D27" s="3">
        <v>0.63124999999999998</v>
      </c>
      <c r="E27" s="3">
        <v>0.72638888888888886</v>
      </c>
      <c r="F27" s="4">
        <v>2000</v>
      </c>
      <c r="G27" s="4">
        <v>7595</v>
      </c>
      <c r="H27" s="4">
        <v>5595</v>
      </c>
      <c r="I27" s="5" t="s">
        <v>53</v>
      </c>
      <c r="J27" s="2"/>
    </row>
    <row r="28" spans="1:10" x14ac:dyDescent="0.3">
      <c r="A28" s="2" t="s">
        <v>15</v>
      </c>
      <c r="B28" s="2" t="s">
        <v>54</v>
      </c>
      <c r="C28" s="2" t="s">
        <v>23</v>
      </c>
      <c r="D28" s="3">
        <v>0.64861111111111114</v>
      </c>
      <c r="E28" s="3">
        <v>0.78680555555555554</v>
      </c>
      <c r="F28" s="4">
        <v>3000</v>
      </c>
      <c r="G28" s="4">
        <v>11165</v>
      </c>
      <c r="H28" s="4">
        <v>8165</v>
      </c>
      <c r="I28" s="5" t="s">
        <v>53</v>
      </c>
      <c r="J28" s="2"/>
    </row>
    <row r="29" spans="1:10" x14ac:dyDescent="0.3">
      <c r="A29" s="2" t="s">
        <v>15</v>
      </c>
      <c r="B29" s="2" t="s">
        <v>55</v>
      </c>
      <c r="C29" s="2" t="s">
        <v>27</v>
      </c>
      <c r="D29" s="3">
        <v>0.69236111111111109</v>
      </c>
      <c r="E29" s="3">
        <v>0.9458333333333333</v>
      </c>
      <c r="F29" s="4">
        <v>3000</v>
      </c>
      <c r="G29" s="4">
        <v>21175</v>
      </c>
      <c r="H29" s="4">
        <v>18175</v>
      </c>
      <c r="I29" s="5" t="s">
        <v>51</v>
      </c>
      <c r="J29" s="2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H28"/>
  <sheetViews>
    <sheetView workbookViewId="0"/>
  </sheetViews>
  <sheetFormatPr defaultRowHeight="16.5" x14ac:dyDescent="0.3"/>
  <cols>
    <col min="1" max="1" width="8" customWidth="1"/>
    <col min="2" max="2" width="5.625" customWidth="1"/>
    <col min="3" max="3" width="8.5" customWidth="1"/>
    <col min="4" max="4" width="12.125" customWidth="1"/>
    <col min="5" max="5" width="5.875" customWidth="1"/>
    <col min="6" max="6" width="35.375" customWidth="1"/>
    <col min="7" max="7" width="8.375" customWidth="1"/>
    <col min="8" max="8" width="20.625" customWidth="1"/>
  </cols>
  <sheetData>
    <row r="2" spans="1:8" x14ac:dyDescent="0.3">
      <c r="A2" t="s">
        <v>56</v>
      </c>
    </row>
    <row r="3" spans="1:8" x14ac:dyDescent="0.3">
      <c r="A3" s="2" t="s">
        <v>57</v>
      </c>
      <c r="B3" s="2" t="s">
        <v>58</v>
      </c>
      <c r="C3" s="2" t="s">
        <v>59</v>
      </c>
      <c r="D3" s="2" t="s">
        <v>60</v>
      </c>
      <c r="E3" s="2" t="s">
        <v>61</v>
      </c>
      <c r="F3" s="2" t="s">
        <v>62</v>
      </c>
      <c r="G3" s="2" t="s">
        <v>63</v>
      </c>
      <c r="H3" s="2" t="s">
        <v>64</v>
      </c>
    </row>
    <row r="4" spans="1:8" x14ac:dyDescent="0.3">
      <c r="A4" s="2" t="s">
        <v>65</v>
      </c>
      <c r="B4" s="2" t="s">
        <v>66</v>
      </c>
      <c r="C4" s="2" t="s">
        <v>67</v>
      </c>
      <c r="D4" s="6">
        <v>44550</v>
      </c>
      <c r="E4" s="2">
        <v>836</v>
      </c>
      <c r="F4" s="5" t="s">
        <v>68</v>
      </c>
      <c r="G4" s="5">
        <v>1</v>
      </c>
      <c r="H4" s="5" t="s">
        <v>69</v>
      </c>
    </row>
    <row r="5" spans="1:8" x14ac:dyDescent="0.3">
      <c r="A5" s="2" t="s">
        <v>70</v>
      </c>
      <c r="B5" s="2" t="s">
        <v>71</v>
      </c>
      <c r="C5" s="2" t="s">
        <v>72</v>
      </c>
      <c r="D5" s="6">
        <v>43681</v>
      </c>
      <c r="E5" s="2">
        <v>173</v>
      </c>
      <c r="F5" s="5" t="s">
        <v>73</v>
      </c>
      <c r="G5" s="5">
        <v>2</v>
      </c>
      <c r="H5" s="5" t="s">
        <v>74</v>
      </c>
    </row>
    <row r="6" spans="1:8" x14ac:dyDescent="0.3">
      <c r="A6" s="2" t="s">
        <v>75</v>
      </c>
      <c r="B6" s="2" t="s">
        <v>76</v>
      </c>
      <c r="C6" s="2" t="s">
        <v>72</v>
      </c>
      <c r="D6" s="6">
        <v>36955</v>
      </c>
      <c r="E6" s="2">
        <v>200</v>
      </c>
      <c r="F6" s="5" t="s">
        <v>77</v>
      </c>
      <c r="G6" s="5">
        <v>3</v>
      </c>
      <c r="H6" s="5" t="s">
        <v>78</v>
      </c>
    </row>
    <row r="7" spans="1:8" x14ac:dyDescent="0.3">
      <c r="A7" s="2" t="s">
        <v>79</v>
      </c>
      <c r="B7" s="2" t="s">
        <v>80</v>
      </c>
      <c r="C7" s="2" t="s">
        <v>67</v>
      </c>
      <c r="D7" s="6">
        <v>40726</v>
      </c>
      <c r="E7" s="2">
        <v>113</v>
      </c>
      <c r="F7" s="5" t="s">
        <v>81</v>
      </c>
      <c r="G7" s="5">
        <v>0</v>
      </c>
      <c r="H7" s="5" t="s">
        <v>78</v>
      </c>
    </row>
    <row r="8" spans="1:8" x14ac:dyDescent="0.3">
      <c r="A8" s="2" t="s">
        <v>82</v>
      </c>
      <c r="B8" s="2" t="s">
        <v>83</v>
      </c>
      <c r="C8" s="2" t="s">
        <v>67</v>
      </c>
      <c r="D8" s="6">
        <v>37635</v>
      </c>
      <c r="E8" s="2">
        <v>129</v>
      </c>
      <c r="F8" s="5" t="s">
        <v>84</v>
      </c>
      <c r="G8" s="5">
        <v>1</v>
      </c>
      <c r="H8" s="5" t="s">
        <v>85</v>
      </c>
    </row>
    <row r="9" spans="1:8" x14ac:dyDescent="0.3">
      <c r="A9" s="2" t="s">
        <v>86</v>
      </c>
      <c r="B9" s="2" t="s">
        <v>87</v>
      </c>
      <c r="C9" s="2" t="s">
        <v>67</v>
      </c>
      <c r="D9" s="6">
        <v>36481</v>
      </c>
      <c r="E9" s="2">
        <v>351</v>
      </c>
      <c r="F9" s="5" t="s">
        <v>84</v>
      </c>
      <c r="G9" s="5">
        <v>2</v>
      </c>
      <c r="H9" s="5" t="s">
        <v>78</v>
      </c>
    </row>
    <row r="10" spans="1:8" x14ac:dyDescent="0.3">
      <c r="A10" s="2" t="s">
        <v>88</v>
      </c>
      <c r="B10" s="2" t="s">
        <v>89</v>
      </c>
      <c r="C10" s="2" t="s">
        <v>72</v>
      </c>
      <c r="D10" s="6">
        <v>40472</v>
      </c>
      <c r="E10" s="2">
        <v>163</v>
      </c>
      <c r="F10" s="5" t="s">
        <v>90</v>
      </c>
      <c r="G10" s="5">
        <v>0</v>
      </c>
      <c r="H10" s="5" t="s">
        <v>91</v>
      </c>
    </row>
    <row r="11" spans="1:8" x14ac:dyDescent="0.3">
      <c r="A11" s="2" t="s">
        <v>92</v>
      </c>
      <c r="B11" s="2" t="s">
        <v>93</v>
      </c>
      <c r="C11" s="2" t="s">
        <v>67</v>
      </c>
      <c r="D11" s="6">
        <v>42821</v>
      </c>
      <c r="E11" s="2">
        <v>157</v>
      </c>
      <c r="F11" s="5" t="s">
        <v>94</v>
      </c>
      <c r="G11" s="5">
        <v>0</v>
      </c>
      <c r="H11" s="5" t="s">
        <v>95</v>
      </c>
    </row>
    <row r="12" spans="1:8" x14ac:dyDescent="0.3">
      <c r="A12" s="2" t="s">
        <v>96</v>
      </c>
      <c r="B12" s="2" t="s">
        <v>66</v>
      </c>
      <c r="C12" s="2" t="s">
        <v>72</v>
      </c>
      <c r="D12" s="6">
        <v>41922</v>
      </c>
      <c r="E12" s="2">
        <v>112</v>
      </c>
      <c r="F12" s="5" t="s">
        <v>97</v>
      </c>
      <c r="G12" s="5">
        <v>1</v>
      </c>
      <c r="H12" s="5" t="s">
        <v>69</v>
      </c>
    </row>
    <row r="13" spans="1:8" x14ac:dyDescent="0.3">
      <c r="A13" s="2" t="s">
        <v>98</v>
      </c>
      <c r="B13" s="2" t="s">
        <v>71</v>
      </c>
      <c r="C13" s="2" t="s">
        <v>72</v>
      </c>
      <c r="D13" s="6">
        <v>40124</v>
      </c>
      <c r="E13" s="2">
        <v>149</v>
      </c>
      <c r="F13" s="5" t="s">
        <v>99</v>
      </c>
      <c r="G13" s="5">
        <v>0</v>
      </c>
      <c r="H13" s="5" t="s">
        <v>78</v>
      </c>
    </row>
    <row r="14" spans="1:8" x14ac:dyDescent="0.3">
      <c r="A14" s="2" t="s">
        <v>100</v>
      </c>
      <c r="B14" s="2" t="s">
        <v>76</v>
      </c>
      <c r="C14" s="2" t="s">
        <v>72</v>
      </c>
      <c r="D14" s="6">
        <v>40241</v>
      </c>
      <c r="E14" s="2">
        <v>331</v>
      </c>
      <c r="F14" s="5" t="s">
        <v>101</v>
      </c>
      <c r="G14" s="5">
        <v>1</v>
      </c>
      <c r="H14" s="5" t="s">
        <v>69</v>
      </c>
    </row>
    <row r="15" spans="1:8" x14ac:dyDescent="0.3">
      <c r="A15" s="2" t="s">
        <v>102</v>
      </c>
      <c r="B15" s="2" t="s">
        <v>80</v>
      </c>
      <c r="C15" s="2" t="s">
        <v>72</v>
      </c>
      <c r="D15" s="6">
        <v>43062</v>
      </c>
      <c r="E15" s="2">
        <v>136</v>
      </c>
      <c r="F15" s="5" t="s">
        <v>103</v>
      </c>
      <c r="G15" s="5">
        <v>0</v>
      </c>
      <c r="H15" s="5" t="s">
        <v>95</v>
      </c>
    </row>
    <row r="16" spans="1:8" x14ac:dyDescent="0.3">
      <c r="A16" s="2" t="s">
        <v>104</v>
      </c>
      <c r="B16" s="2" t="s">
        <v>83</v>
      </c>
      <c r="C16" s="2" t="s">
        <v>72</v>
      </c>
      <c r="D16" s="6">
        <v>43978</v>
      </c>
      <c r="E16" s="2">
        <v>246</v>
      </c>
      <c r="F16" s="5" t="s">
        <v>105</v>
      </c>
      <c r="G16" s="5">
        <v>2</v>
      </c>
      <c r="H16" s="5" t="s">
        <v>95</v>
      </c>
    </row>
    <row r="17" spans="1:8" x14ac:dyDescent="0.3">
      <c r="A17" s="2" t="s">
        <v>106</v>
      </c>
      <c r="B17" s="2" t="s">
        <v>80</v>
      </c>
      <c r="C17" s="2" t="s">
        <v>67</v>
      </c>
      <c r="D17" s="6">
        <v>43260</v>
      </c>
      <c r="E17" s="2">
        <v>278</v>
      </c>
      <c r="F17" s="5" t="s">
        <v>107</v>
      </c>
      <c r="G17" s="5">
        <v>1</v>
      </c>
      <c r="H17" s="5" t="s">
        <v>69</v>
      </c>
    </row>
    <row r="18" spans="1:8" x14ac:dyDescent="0.3">
      <c r="A18" s="2" t="s">
        <v>108</v>
      </c>
      <c r="B18" s="2" t="s">
        <v>66</v>
      </c>
      <c r="C18" s="2" t="s">
        <v>67</v>
      </c>
      <c r="D18" s="6">
        <v>38095</v>
      </c>
      <c r="E18" s="2">
        <v>238</v>
      </c>
      <c r="F18" s="5" t="s">
        <v>109</v>
      </c>
      <c r="G18" s="5">
        <v>0</v>
      </c>
      <c r="H18" s="5" t="s">
        <v>95</v>
      </c>
    </row>
    <row r="19" spans="1:8" x14ac:dyDescent="0.3">
      <c r="A19" s="2" t="s">
        <v>110</v>
      </c>
      <c r="B19" s="2" t="s">
        <v>87</v>
      </c>
      <c r="C19" s="2" t="s">
        <v>72</v>
      </c>
      <c r="D19" s="6">
        <v>40495</v>
      </c>
      <c r="E19" s="2">
        <v>168</v>
      </c>
      <c r="F19" s="5" t="s">
        <v>111</v>
      </c>
      <c r="G19" s="5">
        <v>0</v>
      </c>
      <c r="H19" s="5" t="s">
        <v>78</v>
      </c>
    </row>
    <row r="20" spans="1:8" x14ac:dyDescent="0.3">
      <c r="A20" s="2" t="s">
        <v>112</v>
      </c>
      <c r="B20" s="2" t="s">
        <v>87</v>
      </c>
      <c r="C20" s="2" t="s">
        <v>67</v>
      </c>
      <c r="D20" s="6">
        <v>41981</v>
      </c>
      <c r="E20" s="2">
        <v>443</v>
      </c>
      <c r="F20" s="5" t="s">
        <v>113</v>
      </c>
      <c r="G20" s="5">
        <v>3</v>
      </c>
      <c r="H20" s="5" t="s">
        <v>114</v>
      </c>
    </row>
    <row r="21" spans="1:8" x14ac:dyDescent="0.3">
      <c r="A21" s="2" t="s">
        <v>115</v>
      </c>
      <c r="B21" s="2" t="s">
        <v>83</v>
      </c>
      <c r="C21" s="2" t="s">
        <v>72</v>
      </c>
      <c r="D21" s="6">
        <v>40963</v>
      </c>
      <c r="E21" s="2">
        <v>152</v>
      </c>
      <c r="F21" s="5" t="s">
        <v>116</v>
      </c>
      <c r="G21" s="5">
        <v>3</v>
      </c>
      <c r="H21" s="5" t="s">
        <v>85</v>
      </c>
    </row>
    <row r="22" spans="1:8" x14ac:dyDescent="0.3">
      <c r="A22" s="2" t="s">
        <v>117</v>
      </c>
      <c r="B22" s="2" t="s">
        <v>83</v>
      </c>
      <c r="C22" s="2" t="s">
        <v>67</v>
      </c>
      <c r="D22" s="6">
        <v>41510</v>
      </c>
      <c r="E22" s="2">
        <v>347</v>
      </c>
      <c r="F22" s="5" t="s">
        <v>84</v>
      </c>
      <c r="G22" s="5">
        <v>1</v>
      </c>
      <c r="H22" s="5" t="s">
        <v>91</v>
      </c>
    </row>
    <row r="23" spans="1:8" x14ac:dyDescent="0.3">
      <c r="A23" s="2" t="s">
        <v>118</v>
      </c>
      <c r="B23" s="2" t="s">
        <v>89</v>
      </c>
      <c r="C23" s="2" t="s">
        <v>72</v>
      </c>
      <c r="D23" s="6">
        <v>37020</v>
      </c>
      <c r="E23" s="2">
        <v>531</v>
      </c>
      <c r="F23" s="5" t="s">
        <v>119</v>
      </c>
      <c r="G23" s="5">
        <v>3</v>
      </c>
      <c r="H23" s="5" t="s">
        <v>91</v>
      </c>
    </row>
    <row r="24" spans="1:8" x14ac:dyDescent="0.3">
      <c r="A24" s="2" t="s">
        <v>120</v>
      </c>
      <c r="B24" s="2" t="s">
        <v>93</v>
      </c>
      <c r="C24" s="2" t="s">
        <v>67</v>
      </c>
      <c r="D24" s="6">
        <v>38599</v>
      </c>
      <c r="E24" s="2">
        <v>296</v>
      </c>
      <c r="F24" s="5" t="s">
        <v>121</v>
      </c>
      <c r="G24" s="5">
        <v>2</v>
      </c>
      <c r="H24" s="5" t="s">
        <v>69</v>
      </c>
    </row>
    <row r="25" spans="1:8" x14ac:dyDescent="0.3">
      <c r="A25" s="2" t="s">
        <v>122</v>
      </c>
      <c r="B25" s="2" t="s">
        <v>66</v>
      </c>
      <c r="C25" s="2" t="s">
        <v>67</v>
      </c>
      <c r="D25" s="6">
        <v>40706</v>
      </c>
      <c r="E25" s="2">
        <v>524</v>
      </c>
      <c r="F25" s="5" t="s">
        <v>73</v>
      </c>
      <c r="G25" s="5">
        <v>1</v>
      </c>
      <c r="H25" s="5" t="s">
        <v>95</v>
      </c>
    </row>
    <row r="26" spans="1:8" x14ac:dyDescent="0.3">
      <c r="A26" s="2" t="s">
        <v>123</v>
      </c>
      <c r="B26" s="2" t="s">
        <v>71</v>
      </c>
      <c r="C26" s="2" t="s">
        <v>67</v>
      </c>
      <c r="D26" s="6">
        <v>41961</v>
      </c>
      <c r="E26" s="2">
        <v>474</v>
      </c>
      <c r="F26" s="5" t="s">
        <v>124</v>
      </c>
      <c r="G26" s="5">
        <v>0</v>
      </c>
      <c r="H26" s="5" t="s">
        <v>69</v>
      </c>
    </row>
    <row r="27" spans="1:8" x14ac:dyDescent="0.3">
      <c r="A27" s="2" t="s">
        <v>125</v>
      </c>
      <c r="B27" s="2" t="s">
        <v>76</v>
      </c>
      <c r="C27" s="2" t="s">
        <v>67</v>
      </c>
      <c r="D27" s="6">
        <v>45424</v>
      </c>
      <c r="E27" s="2">
        <v>187</v>
      </c>
      <c r="F27" s="5" t="s">
        <v>77</v>
      </c>
      <c r="G27" s="5">
        <v>1</v>
      </c>
      <c r="H27" s="5" t="s">
        <v>91</v>
      </c>
    </row>
    <row r="28" spans="1:8" x14ac:dyDescent="0.3">
      <c r="A28" s="2" t="s">
        <v>126</v>
      </c>
      <c r="B28" s="2" t="s">
        <v>80</v>
      </c>
      <c r="C28" s="2" t="s">
        <v>72</v>
      </c>
      <c r="D28" s="6">
        <v>41735</v>
      </c>
      <c r="E28" s="2">
        <v>332</v>
      </c>
      <c r="F28" s="5" t="s">
        <v>127</v>
      </c>
      <c r="G28" s="5">
        <v>0</v>
      </c>
      <c r="H28" s="5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45"/>
  <sheetViews>
    <sheetView workbookViewId="0"/>
  </sheetViews>
  <sheetFormatPr defaultRowHeight="16.5" x14ac:dyDescent="0.3"/>
  <cols>
    <col min="1" max="1" width="11.5" customWidth="1"/>
    <col min="3" max="3" width="10.25" customWidth="1"/>
    <col min="4" max="4" width="11.125" customWidth="1"/>
    <col min="5" max="5" width="11.375" customWidth="1"/>
    <col min="6" max="6" width="13" bestFit="1" customWidth="1"/>
    <col min="7" max="7" width="15.125" bestFit="1" customWidth="1"/>
    <col min="9" max="9" width="15.375" customWidth="1"/>
  </cols>
  <sheetData>
    <row r="1" spans="1:9" x14ac:dyDescent="0.3">
      <c r="A1" t="s">
        <v>0</v>
      </c>
    </row>
    <row r="2" spans="1:9" x14ac:dyDescent="0.3">
      <c r="A2" s="2" t="s">
        <v>128</v>
      </c>
      <c r="B2" s="2" t="s">
        <v>129</v>
      </c>
      <c r="C2" s="2" t="s">
        <v>130</v>
      </c>
      <c r="D2" s="2" t="s">
        <v>131</v>
      </c>
      <c r="E2" s="2" t="s">
        <v>132</v>
      </c>
      <c r="F2" s="7" t="s">
        <v>133</v>
      </c>
      <c r="G2" s="7" t="s">
        <v>134</v>
      </c>
      <c r="H2" s="2" t="s">
        <v>135</v>
      </c>
      <c r="I2" s="7" t="s">
        <v>136</v>
      </c>
    </row>
    <row r="3" spans="1:9" x14ac:dyDescent="0.3">
      <c r="A3" s="2" t="s">
        <v>137</v>
      </c>
      <c r="B3" s="2">
        <v>502</v>
      </c>
      <c r="C3" s="2">
        <v>1</v>
      </c>
      <c r="D3" s="2">
        <v>423</v>
      </c>
      <c r="E3" s="4">
        <f t="shared" ref="E3:E28" si="0">ROUND(IF(A3="목련동",25000,IF(A3="장미동",35000,40000)),0)</f>
        <v>25000</v>
      </c>
      <c r="F3" s="4"/>
      <c r="G3" s="5"/>
      <c r="H3" s="2">
        <v>5</v>
      </c>
      <c r="I3" s="4"/>
    </row>
    <row r="4" spans="1:9" x14ac:dyDescent="0.3">
      <c r="A4" s="2" t="s">
        <v>138</v>
      </c>
      <c r="B4" s="2">
        <v>303</v>
      </c>
      <c r="C4" s="2">
        <v>7</v>
      </c>
      <c r="D4" s="2">
        <v>724</v>
      </c>
      <c r="E4" s="4">
        <f t="shared" si="0"/>
        <v>35000</v>
      </c>
      <c r="F4" s="4"/>
      <c r="G4" s="5"/>
      <c r="H4" s="2">
        <v>3</v>
      </c>
      <c r="I4" s="4"/>
    </row>
    <row r="5" spans="1:9" x14ac:dyDescent="0.3">
      <c r="A5" s="2" t="s">
        <v>139</v>
      </c>
      <c r="B5" s="2">
        <v>403</v>
      </c>
      <c r="C5" s="2">
        <v>2</v>
      </c>
      <c r="D5" s="2">
        <v>222</v>
      </c>
      <c r="E5" s="4">
        <f t="shared" si="0"/>
        <v>40000</v>
      </c>
      <c r="F5" s="4"/>
      <c r="G5" s="5"/>
      <c r="H5" s="2">
        <v>4</v>
      </c>
      <c r="I5" s="4"/>
    </row>
    <row r="6" spans="1:9" x14ac:dyDescent="0.3">
      <c r="A6" s="2" t="s">
        <v>137</v>
      </c>
      <c r="B6" s="2">
        <v>503</v>
      </c>
      <c r="C6" s="2">
        <v>2</v>
      </c>
      <c r="D6" s="2">
        <v>438</v>
      </c>
      <c r="E6" s="4">
        <f t="shared" si="0"/>
        <v>25000</v>
      </c>
      <c r="F6" s="4"/>
      <c r="G6" s="5"/>
      <c r="H6" s="2">
        <v>5</v>
      </c>
      <c r="I6" s="4"/>
    </row>
    <row r="7" spans="1:9" x14ac:dyDescent="0.3">
      <c r="A7" s="2" t="s">
        <v>138</v>
      </c>
      <c r="B7" s="2">
        <v>503</v>
      </c>
      <c r="C7" s="2">
        <v>3</v>
      </c>
      <c r="D7" s="2">
        <v>171</v>
      </c>
      <c r="E7" s="4">
        <f t="shared" si="0"/>
        <v>35000</v>
      </c>
      <c r="F7" s="4"/>
      <c r="G7" s="5"/>
      <c r="H7" s="2">
        <v>5</v>
      </c>
      <c r="I7" s="4"/>
    </row>
    <row r="8" spans="1:9" x14ac:dyDescent="0.3">
      <c r="A8" s="2" t="s">
        <v>137</v>
      </c>
      <c r="B8" s="2">
        <v>603</v>
      </c>
      <c r="C8" s="2">
        <v>6</v>
      </c>
      <c r="D8" s="2">
        <v>741</v>
      </c>
      <c r="E8" s="4">
        <f t="shared" si="0"/>
        <v>25000</v>
      </c>
      <c r="F8" s="4"/>
      <c r="G8" s="5"/>
      <c r="H8" s="2">
        <v>6</v>
      </c>
      <c r="I8" s="4"/>
    </row>
    <row r="9" spans="1:9" x14ac:dyDescent="0.3">
      <c r="A9" s="2" t="s">
        <v>137</v>
      </c>
      <c r="B9" s="2">
        <v>401</v>
      </c>
      <c r="C9" s="2">
        <v>4</v>
      </c>
      <c r="D9" s="2">
        <v>548</v>
      </c>
      <c r="E9" s="4">
        <f t="shared" si="0"/>
        <v>25000</v>
      </c>
      <c r="F9" s="4"/>
      <c r="G9" s="5"/>
      <c r="H9" s="2">
        <v>4</v>
      </c>
      <c r="I9" s="4"/>
    </row>
    <row r="10" spans="1:9" x14ac:dyDescent="0.3">
      <c r="A10" s="2" t="s">
        <v>137</v>
      </c>
      <c r="B10" s="2">
        <v>301</v>
      </c>
      <c r="C10" s="2">
        <v>6</v>
      </c>
      <c r="D10" s="2">
        <v>154</v>
      </c>
      <c r="E10" s="4">
        <f t="shared" si="0"/>
        <v>25000</v>
      </c>
      <c r="F10" s="4"/>
      <c r="G10" s="5"/>
      <c r="H10" s="2">
        <v>3</v>
      </c>
      <c r="I10" s="4"/>
    </row>
    <row r="11" spans="1:9" x14ac:dyDescent="0.3">
      <c r="A11" s="2" t="s">
        <v>138</v>
      </c>
      <c r="B11" s="2">
        <v>701</v>
      </c>
      <c r="C11" s="2">
        <v>6</v>
      </c>
      <c r="D11" s="2">
        <v>663</v>
      </c>
      <c r="E11" s="4">
        <f t="shared" si="0"/>
        <v>35000</v>
      </c>
      <c r="F11" s="4"/>
      <c r="G11" s="5"/>
      <c r="H11" s="2">
        <v>7</v>
      </c>
      <c r="I11" s="4"/>
    </row>
    <row r="12" spans="1:9" x14ac:dyDescent="0.3">
      <c r="A12" s="2" t="s">
        <v>138</v>
      </c>
      <c r="B12" s="2">
        <v>802</v>
      </c>
      <c r="C12" s="2">
        <v>4</v>
      </c>
      <c r="D12" s="2">
        <v>476</v>
      </c>
      <c r="E12" s="4">
        <f t="shared" si="0"/>
        <v>35000</v>
      </c>
      <c r="F12" s="4"/>
      <c r="G12" s="5"/>
      <c r="H12" s="2">
        <v>8</v>
      </c>
      <c r="I12" s="4"/>
    </row>
    <row r="13" spans="1:9" x14ac:dyDescent="0.3">
      <c r="A13" s="2" t="s">
        <v>139</v>
      </c>
      <c r="B13" s="2">
        <v>702</v>
      </c>
      <c r="C13" s="2">
        <v>7</v>
      </c>
      <c r="D13" s="2">
        <v>765</v>
      </c>
      <c r="E13" s="4">
        <f t="shared" si="0"/>
        <v>40000</v>
      </c>
      <c r="F13" s="4"/>
      <c r="G13" s="5"/>
      <c r="H13" s="2">
        <v>7</v>
      </c>
      <c r="I13" s="4"/>
    </row>
    <row r="14" spans="1:9" x14ac:dyDescent="0.3">
      <c r="A14" s="2" t="s">
        <v>138</v>
      </c>
      <c r="B14" s="2">
        <v>303</v>
      </c>
      <c r="C14" s="2">
        <v>3</v>
      </c>
      <c r="D14" s="2">
        <v>460</v>
      </c>
      <c r="E14" s="4">
        <f t="shared" si="0"/>
        <v>35000</v>
      </c>
      <c r="F14" s="4"/>
      <c r="G14" s="5"/>
      <c r="H14" s="2">
        <v>3</v>
      </c>
      <c r="I14" s="4"/>
    </row>
    <row r="15" spans="1:9" x14ac:dyDescent="0.3">
      <c r="A15" s="2" t="s">
        <v>139</v>
      </c>
      <c r="B15" s="2">
        <v>501</v>
      </c>
      <c r="C15" s="2">
        <v>4</v>
      </c>
      <c r="D15" s="2">
        <v>157</v>
      </c>
      <c r="E15" s="4">
        <f t="shared" si="0"/>
        <v>40000</v>
      </c>
      <c r="F15" s="4"/>
      <c r="G15" s="5"/>
      <c r="H15" s="2">
        <v>5</v>
      </c>
      <c r="I15" s="4"/>
    </row>
    <row r="16" spans="1:9" x14ac:dyDescent="0.3">
      <c r="A16" s="2" t="s">
        <v>137</v>
      </c>
      <c r="B16" s="2">
        <v>402</v>
      </c>
      <c r="C16" s="2">
        <v>2</v>
      </c>
      <c r="D16" s="2">
        <v>203</v>
      </c>
      <c r="E16" s="4">
        <f t="shared" si="0"/>
        <v>25000</v>
      </c>
      <c r="F16" s="4"/>
      <c r="G16" s="5"/>
      <c r="H16" s="2">
        <v>4</v>
      </c>
      <c r="I16" s="4"/>
    </row>
    <row r="17" spans="1:9" x14ac:dyDescent="0.3">
      <c r="A17" s="2" t="s">
        <v>138</v>
      </c>
      <c r="B17" s="2">
        <v>302</v>
      </c>
      <c r="C17" s="2">
        <v>4</v>
      </c>
      <c r="D17" s="2">
        <v>237</v>
      </c>
      <c r="E17" s="4">
        <f t="shared" si="0"/>
        <v>35000</v>
      </c>
      <c r="F17" s="4"/>
      <c r="G17" s="5"/>
      <c r="H17" s="2">
        <v>3</v>
      </c>
      <c r="I17" s="4"/>
    </row>
    <row r="18" spans="1:9" x14ac:dyDescent="0.3">
      <c r="A18" s="2" t="s">
        <v>139</v>
      </c>
      <c r="B18" s="2">
        <v>903</v>
      </c>
      <c r="C18" s="2">
        <v>7</v>
      </c>
      <c r="D18" s="2">
        <v>682</v>
      </c>
      <c r="E18" s="4">
        <f t="shared" si="0"/>
        <v>40000</v>
      </c>
      <c r="F18" s="4"/>
      <c r="G18" s="5"/>
      <c r="H18" s="2">
        <v>9</v>
      </c>
      <c r="I18" s="4"/>
    </row>
    <row r="19" spans="1:9" x14ac:dyDescent="0.3">
      <c r="A19" s="2" t="s">
        <v>137</v>
      </c>
      <c r="B19" s="2">
        <v>901</v>
      </c>
      <c r="C19" s="2">
        <v>3</v>
      </c>
      <c r="D19" s="2">
        <v>457</v>
      </c>
      <c r="E19" s="4">
        <f t="shared" si="0"/>
        <v>25000</v>
      </c>
      <c r="F19" s="4"/>
      <c r="G19" s="5"/>
      <c r="H19" s="2">
        <v>9</v>
      </c>
      <c r="I19" s="4"/>
    </row>
    <row r="20" spans="1:9" x14ac:dyDescent="0.3">
      <c r="A20" s="2" t="s">
        <v>138</v>
      </c>
      <c r="B20" s="2">
        <v>103</v>
      </c>
      <c r="C20" s="2">
        <v>5</v>
      </c>
      <c r="D20" s="2">
        <v>134</v>
      </c>
      <c r="E20" s="4">
        <f t="shared" si="0"/>
        <v>35000</v>
      </c>
      <c r="F20" s="4"/>
      <c r="G20" s="5"/>
      <c r="H20" s="2">
        <v>1</v>
      </c>
      <c r="I20" s="4"/>
    </row>
    <row r="21" spans="1:9" x14ac:dyDescent="0.3">
      <c r="A21" s="2" t="s">
        <v>139</v>
      </c>
      <c r="B21" s="2">
        <v>203</v>
      </c>
      <c r="C21" s="2">
        <v>6</v>
      </c>
      <c r="D21" s="2">
        <v>588</v>
      </c>
      <c r="E21" s="4">
        <f t="shared" si="0"/>
        <v>40000</v>
      </c>
      <c r="F21" s="4"/>
      <c r="G21" s="5"/>
      <c r="H21" s="2">
        <v>2</v>
      </c>
      <c r="I21" s="4"/>
    </row>
    <row r="22" spans="1:9" x14ac:dyDescent="0.3">
      <c r="A22" s="2" t="s">
        <v>137</v>
      </c>
      <c r="B22" s="2">
        <v>402</v>
      </c>
      <c r="C22" s="2">
        <v>5</v>
      </c>
      <c r="D22" s="2">
        <v>492</v>
      </c>
      <c r="E22" s="4">
        <f t="shared" si="0"/>
        <v>25000</v>
      </c>
      <c r="F22" s="4"/>
      <c r="G22" s="5"/>
      <c r="H22" s="2">
        <v>4</v>
      </c>
      <c r="I22" s="4"/>
    </row>
    <row r="23" spans="1:9" x14ac:dyDescent="0.3">
      <c r="A23" s="2" t="s">
        <v>138</v>
      </c>
      <c r="B23" s="2">
        <v>502</v>
      </c>
      <c r="C23" s="2">
        <v>2</v>
      </c>
      <c r="D23" s="2">
        <v>520</v>
      </c>
      <c r="E23" s="4">
        <f t="shared" si="0"/>
        <v>35000</v>
      </c>
      <c r="F23" s="4"/>
      <c r="G23" s="5"/>
      <c r="H23" s="2">
        <v>5</v>
      </c>
      <c r="I23" s="4"/>
    </row>
    <row r="24" spans="1:9" x14ac:dyDescent="0.3">
      <c r="A24" s="2" t="s">
        <v>138</v>
      </c>
      <c r="B24" s="2">
        <v>603</v>
      </c>
      <c r="C24" s="2">
        <v>3</v>
      </c>
      <c r="D24" s="2">
        <v>444</v>
      </c>
      <c r="E24" s="4">
        <f t="shared" si="0"/>
        <v>35000</v>
      </c>
      <c r="F24" s="4"/>
      <c r="G24" s="5"/>
      <c r="H24" s="2">
        <v>6</v>
      </c>
      <c r="I24" s="4"/>
    </row>
    <row r="25" spans="1:9" x14ac:dyDescent="0.3">
      <c r="A25" s="2" t="s">
        <v>137</v>
      </c>
      <c r="B25" s="2">
        <v>402</v>
      </c>
      <c r="C25" s="2">
        <v>5</v>
      </c>
      <c r="D25" s="2">
        <v>766</v>
      </c>
      <c r="E25" s="4">
        <f t="shared" si="0"/>
        <v>25000</v>
      </c>
      <c r="F25" s="4"/>
      <c r="G25" s="5"/>
      <c r="H25" s="2">
        <v>4</v>
      </c>
      <c r="I25" s="4"/>
    </row>
    <row r="26" spans="1:9" x14ac:dyDescent="0.3">
      <c r="A26" s="2" t="s">
        <v>137</v>
      </c>
      <c r="B26" s="2">
        <v>902</v>
      </c>
      <c r="C26" s="2">
        <v>2</v>
      </c>
      <c r="D26" s="2">
        <v>660</v>
      </c>
      <c r="E26" s="4">
        <f t="shared" si="0"/>
        <v>25000</v>
      </c>
      <c r="F26" s="4"/>
      <c r="G26" s="5"/>
      <c r="H26" s="2">
        <v>9</v>
      </c>
      <c r="I26" s="4"/>
    </row>
    <row r="27" spans="1:9" x14ac:dyDescent="0.3">
      <c r="A27" s="2" t="s">
        <v>138</v>
      </c>
      <c r="B27" s="2">
        <v>501</v>
      </c>
      <c r="C27" s="2">
        <v>5</v>
      </c>
      <c r="D27" s="2">
        <v>157</v>
      </c>
      <c r="E27" s="4">
        <f t="shared" si="0"/>
        <v>35000</v>
      </c>
      <c r="F27" s="4"/>
      <c r="G27" s="5"/>
      <c r="H27" s="2">
        <v>5</v>
      </c>
      <c r="I27" s="4"/>
    </row>
    <row r="28" spans="1:9" x14ac:dyDescent="0.3">
      <c r="A28" s="2" t="s">
        <v>138</v>
      </c>
      <c r="B28" s="2">
        <v>201</v>
      </c>
      <c r="C28" s="2">
        <v>3</v>
      </c>
      <c r="D28" s="2">
        <v>407</v>
      </c>
      <c r="E28" s="4">
        <f t="shared" si="0"/>
        <v>35000</v>
      </c>
      <c r="F28" s="4"/>
      <c r="G28" s="5"/>
      <c r="H28" s="2">
        <v>2</v>
      </c>
      <c r="I28" s="4"/>
    </row>
    <row r="30" spans="1:9" x14ac:dyDescent="0.3">
      <c r="A30" t="s">
        <v>140</v>
      </c>
    </row>
    <row r="31" spans="1:9" x14ac:dyDescent="0.3">
      <c r="A31" s="25" t="s">
        <v>141</v>
      </c>
      <c r="B31" s="26"/>
      <c r="C31" s="26"/>
      <c r="D31" s="27"/>
      <c r="E31" s="28" t="s">
        <v>130</v>
      </c>
      <c r="F31" s="28"/>
      <c r="G31" s="28"/>
    </row>
    <row r="32" spans="1:9" x14ac:dyDescent="0.3">
      <c r="A32" s="29" t="s">
        <v>142</v>
      </c>
      <c r="B32" s="30"/>
      <c r="C32" s="28" t="s">
        <v>143</v>
      </c>
      <c r="D32" s="28" t="s">
        <v>144</v>
      </c>
      <c r="E32" s="8">
        <v>1</v>
      </c>
      <c r="F32" s="8">
        <v>3</v>
      </c>
      <c r="G32" s="8">
        <v>5</v>
      </c>
    </row>
    <row r="33" spans="1:7" x14ac:dyDescent="0.3">
      <c r="A33" s="31"/>
      <c r="B33" s="32"/>
      <c r="C33" s="28"/>
      <c r="D33" s="28"/>
      <c r="E33" s="9">
        <v>2</v>
      </c>
      <c r="F33" s="9">
        <v>4</v>
      </c>
      <c r="G33" s="5"/>
    </row>
    <row r="34" spans="1:7" ht="17.100000000000001" x14ac:dyDescent="0.45">
      <c r="A34" s="10">
        <v>0</v>
      </c>
      <c r="B34" s="11">
        <v>100</v>
      </c>
      <c r="C34" s="5">
        <v>410</v>
      </c>
      <c r="D34" s="5">
        <v>60.7</v>
      </c>
      <c r="E34" s="12">
        <v>0</v>
      </c>
      <c r="F34" s="12">
        <v>0.03</v>
      </c>
      <c r="G34" s="12">
        <v>0.04</v>
      </c>
    </row>
    <row r="35" spans="1:7" ht="17.100000000000001" x14ac:dyDescent="0.45">
      <c r="A35" s="10">
        <v>101</v>
      </c>
      <c r="B35" s="11">
        <v>200</v>
      </c>
      <c r="C35" s="5">
        <v>910</v>
      </c>
      <c r="D35" s="5">
        <v>12.9</v>
      </c>
      <c r="E35" s="12">
        <v>0</v>
      </c>
      <c r="F35" s="12">
        <v>0.03</v>
      </c>
      <c r="G35" s="12">
        <v>0.04</v>
      </c>
    </row>
    <row r="36" spans="1:7" x14ac:dyDescent="0.3">
      <c r="A36" s="10">
        <v>201</v>
      </c>
      <c r="B36" s="11">
        <v>300</v>
      </c>
      <c r="C36" s="5">
        <v>1600</v>
      </c>
      <c r="D36" s="5">
        <v>187.9</v>
      </c>
      <c r="E36" s="12">
        <v>0</v>
      </c>
      <c r="F36" s="12">
        <v>0.03</v>
      </c>
      <c r="G36" s="12">
        <v>0.05</v>
      </c>
    </row>
    <row r="37" spans="1:7" x14ac:dyDescent="0.3">
      <c r="A37" s="10">
        <v>301</v>
      </c>
      <c r="B37" s="11">
        <v>400</v>
      </c>
      <c r="C37" s="5">
        <v>3850</v>
      </c>
      <c r="D37" s="5">
        <v>280.60000000000002</v>
      </c>
      <c r="E37" s="12">
        <v>0</v>
      </c>
      <c r="F37" s="12">
        <v>0.03</v>
      </c>
      <c r="G37" s="12">
        <v>0.05</v>
      </c>
    </row>
    <row r="38" spans="1:7" x14ac:dyDescent="0.3">
      <c r="A38" s="10">
        <v>401</v>
      </c>
      <c r="B38" s="11">
        <v>500</v>
      </c>
      <c r="C38" s="5">
        <v>7300</v>
      </c>
      <c r="D38" s="5">
        <v>417.7</v>
      </c>
      <c r="E38" s="12">
        <v>0</v>
      </c>
      <c r="F38" s="12">
        <v>0.05</v>
      </c>
      <c r="G38" s="12">
        <v>0.06</v>
      </c>
    </row>
    <row r="39" spans="1:7" x14ac:dyDescent="0.3">
      <c r="A39" s="13">
        <v>500</v>
      </c>
      <c r="B39" s="2"/>
      <c r="C39" s="5">
        <v>12940</v>
      </c>
      <c r="D39" s="5">
        <v>709.5</v>
      </c>
      <c r="E39" s="12">
        <v>0</v>
      </c>
      <c r="F39" s="12">
        <v>0.05</v>
      </c>
      <c r="G39" s="12">
        <v>0.06</v>
      </c>
    </row>
    <row r="41" spans="1:7" x14ac:dyDescent="0.3">
      <c r="A41" t="s">
        <v>145</v>
      </c>
      <c r="F41" t="s">
        <v>146</v>
      </c>
    </row>
    <row r="42" spans="1:7" x14ac:dyDescent="0.3">
      <c r="A42" s="2" t="s">
        <v>128</v>
      </c>
      <c r="B42" s="7">
        <v>1</v>
      </c>
      <c r="C42" s="7">
        <v>2</v>
      </c>
      <c r="D42" s="7">
        <v>3</v>
      </c>
      <c r="F42" s="2" t="s">
        <v>128</v>
      </c>
      <c r="G42" s="7" t="s">
        <v>147</v>
      </c>
    </row>
    <row r="43" spans="1:7" x14ac:dyDescent="0.3">
      <c r="A43" s="2" t="s">
        <v>137</v>
      </c>
      <c r="B43" s="14"/>
      <c r="C43" s="14"/>
      <c r="D43" s="14"/>
      <c r="F43" s="2" t="s">
        <v>137</v>
      </c>
      <c r="G43" s="2"/>
    </row>
    <row r="44" spans="1:7" x14ac:dyDescent="0.3">
      <c r="A44" s="2" t="s">
        <v>138</v>
      </c>
      <c r="B44" s="14"/>
      <c r="C44" s="14"/>
      <c r="D44" s="14"/>
      <c r="F44" s="2" t="s">
        <v>138</v>
      </c>
      <c r="G44" s="2"/>
    </row>
    <row r="45" spans="1:7" x14ac:dyDescent="0.3">
      <c r="A45" s="2" t="s">
        <v>139</v>
      </c>
      <c r="B45" s="14"/>
      <c r="C45" s="14"/>
      <c r="D45" s="14"/>
      <c r="F45" s="2" t="s">
        <v>139</v>
      </c>
      <c r="G45" s="2"/>
    </row>
  </sheetData>
  <mergeCells count="5">
    <mergeCell ref="A31:D31"/>
    <mergeCell ref="E31:G31"/>
    <mergeCell ref="A32:B33"/>
    <mergeCell ref="C32:C33"/>
    <mergeCell ref="D32:D3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K9"/>
  <sheetViews>
    <sheetView workbookViewId="0"/>
  </sheetViews>
  <sheetFormatPr defaultRowHeight="16.5" x14ac:dyDescent="0.3"/>
  <cols>
    <col min="1" max="1" width="12" customWidth="1"/>
    <col min="2" max="2" width="10.125" customWidth="1"/>
    <col min="3" max="3" width="2.875" customWidth="1"/>
    <col min="4" max="4" width="3.875" customWidth="1"/>
    <col min="5" max="5" width="10.875" bestFit="1" customWidth="1"/>
    <col min="6" max="11" width="10.125" customWidth="1"/>
  </cols>
  <sheetData>
    <row r="2" spans="1:11" x14ac:dyDescent="0.3">
      <c r="A2" t="s">
        <v>0</v>
      </c>
      <c r="D2" t="s">
        <v>140</v>
      </c>
      <c r="F2" s="33" t="s">
        <v>148</v>
      </c>
      <c r="G2" s="33"/>
      <c r="H2" s="33"/>
      <c r="I2" s="33"/>
      <c r="J2" s="33"/>
      <c r="K2" s="33"/>
    </row>
    <row r="3" spans="1:11" x14ac:dyDescent="0.3">
      <c r="A3" s="15" t="s">
        <v>148</v>
      </c>
      <c r="B3" s="16">
        <v>100000</v>
      </c>
      <c r="E3" s="17"/>
      <c r="F3" s="18">
        <v>50000</v>
      </c>
      <c r="G3" s="18">
        <v>60000</v>
      </c>
      <c r="H3" s="18">
        <v>70000</v>
      </c>
      <c r="I3" s="18">
        <v>80000</v>
      </c>
      <c r="J3" s="18">
        <v>90000</v>
      </c>
      <c r="K3" s="18">
        <v>100000</v>
      </c>
    </row>
    <row r="4" spans="1:11" ht="16.5" customHeight="1" x14ac:dyDescent="0.3">
      <c r="A4" s="15" t="s">
        <v>149</v>
      </c>
      <c r="B4" s="16">
        <v>3</v>
      </c>
      <c r="D4" s="34" t="s">
        <v>149</v>
      </c>
      <c r="E4" s="15">
        <v>1</v>
      </c>
      <c r="F4" s="19"/>
      <c r="G4" s="19"/>
      <c r="H4" s="19"/>
      <c r="I4" s="19"/>
      <c r="J4" s="19"/>
      <c r="K4" s="19"/>
    </row>
    <row r="5" spans="1:11" x14ac:dyDescent="0.3">
      <c r="A5" s="15" t="s">
        <v>150</v>
      </c>
      <c r="B5" s="20">
        <v>0.05</v>
      </c>
      <c r="D5" s="34"/>
      <c r="E5" s="21">
        <v>2</v>
      </c>
      <c r="F5" s="19"/>
      <c r="G5" s="19"/>
      <c r="H5" s="19"/>
      <c r="I5" s="19"/>
      <c r="J5" s="19"/>
      <c r="K5" s="19"/>
    </row>
    <row r="6" spans="1:11" x14ac:dyDescent="0.3">
      <c r="A6" s="15" t="s">
        <v>151</v>
      </c>
      <c r="B6" s="20">
        <v>5.0000000000000001E-3</v>
      </c>
      <c r="D6" s="34"/>
      <c r="E6" s="15">
        <v>3</v>
      </c>
      <c r="F6" s="19"/>
      <c r="G6" s="19"/>
      <c r="H6" s="19"/>
      <c r="I6" s="19"/>
      <c r="J6" s="19"/>
      <c r="K6" s="19"/>
    </row>
    <row r="7" spans="1:11" x14ac:dyDescent="0.3">
      <c r="A7" s="15" t="s">
        <v>152</v>
      </c>
      <c r="B7" s="16">
        <f>B3*B4*12*(1+B5)</f>
        <v>3780000</v>
      </c>
      <c r="D7" s="34"/>
      <c r="E7" s="21">
        <v>4</v>
      </c>
      <c r="F7" s="19"/>
      <c r="G7" s="19"/>
      <c r="H7" s="19"/>
      <c r="I7" s="19"/>
      <c r="J7" s="19"/>
      <c r="K7" s="19"/>
    </row>
    <row r="8" spans="1:11" x14ac:dyDescent="0.3">
      <c r="A8" s="15" t="s">
        <v>153</v>
      </c>
      <c r="B8" s="16">
        <f>B7*(1-B6)</f>
        <v>3761100</v>
      </c>
      <c r="D8" s="34"/>
      <c r="E8" s="15">
        <v>5</v>
      </c>
      <c r="F8" s="19"/>
      <c r="G8" s="19"/>
      <c r="H8" s="19"/>
      <c r="I8" s="19"/>
      <c r="J8" s="19"/>
      <c r="K8" s="19"/>
    </row>
    <row r="9" spans="1:11" x14ac:dyDescent="0.3">
      <c r="D9" s="34"/>
      <c r="E9" s="21">
        <v>6</v>
      </c>
      <c r="F9" s="19"/>
      <c r="G9" s="19"/>
      <c r="H9" s="19"/>
      <c r="I9" s="19"/>
      <c r="J9" s="19"/>
      <c r="K9" s="19"/>
    </row>
  </sheetData>
  <mergeCells count="2">
    <mergeCell ref="F2:K2"/>
    <mergeCell ref="D4:D9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7"/>
  <sheetViews>
    <sheetView workbookViewId="0"/>
  </sheetViews>
  <sheetFormatPr defaultRowHeight="16.5" x14ac:dyDescent="0.3"/>
  <cols>
    <col min="1" max="1" width="3.625" customWidth="1"/>
    <col min="3" max="3" width="11.625" bestFit="1" customWidth="1"/>
    <col min="8" max="8" width="2.875" customWidth="1"/>
    <col min="9" max="9" width="14.625" customWidth="1"/>
  </cols>
  <sheetData>
    <row r="1" spans="2:7" x14ac:dyDescent="0.3">
      <c r="B1" t="s">
        <v>0</v>
      </c>
    </row>
    <row r="2" spans="2:7" x14ac:dyDescent="0.3">
      <c r="B2" s="2" t="s">
        <v>154</v>
      </c>
      <c r="C2" s="2" t="s">
        <v>155</v>
      </c>
      <c r="D2" s="2" t="s">
        <v>156</v>
      </c>
      <c r="E2" s="2" t="s">
        <v>157</v>
      </c>
      <c r="F2" s="2" t="s">
        <v>158</v>
      </c>
      <c r="G2" s="2" t="s">
        <v>159</v>
      </c>
    </row>
    <row r="3" spans="2:7" x14ac:dyDescent="0.3">
      <c r="B3" s="2" t="s">
        <v>160</v>
      </c>
      <c r="C3" s="2" t="s">
        <v>161</v>
      </c>
      <c r="D3" s="2">
        <v>64</v>
      </c>
      <c r="E3" s="2">
        <v>64</v>
      </c>
      <c r="F3" s="2">
        <v>76</v>
      </c>
      <c r="G3" s="2">
        <v>66</v>
      </c>
    </row>
    <row r="4" spans="2:7" x14ac:dyDescent="0.3">
      <c r="B4" s="2" t="s">
        <v>162</v>
      </c>
      <c r="C4" s="2" t="s">
        <v>161</v>
      </c>
      <c r="D4" s="2">
        <v>72</v>
      </c>
      <c r="E4" s="2">
        <v>83</v>
      </c>
      <c r="F4" s="2">
        <v>76</v>
      </c>
      <c r="G4" s="2">
        <v>88</v>
      </c>
    </row>
    <row r="5" spans="2:7" x14ac:dyDescent="0.3">
      <c r="B5" s="2" t="s">
        <v>163</v>
      </c>
      <c r="C5" s="2" t="s">
        <v>164</v>
      </c>
      <c r="D5" s="2">
        <v>89</v>
      </c>
      <c r="E5" s="2">
        <v>53.999999999999936</v>
      </c>
      <c r="F5" s="2">
        <v>88</v>
      </c>
      <c r="G5" s="2">
        <v>62</v>
      </c>
    </row>
    <row r="6" spans="2:7" x14ac:dyDescent="0.3">
      <c r="B6" s="2" t="s">
        <v>165</v>
      </c>
      <c r="C6" s="2" t="s">
        <v>161</v>
      </c>
      <c r="D6" s="2">
        <v>95</v>
      </c>
      <c r="E6" s="2">
        <v>97</v>
      </c>
      <c r="F6" s="2">
        <v>98</v>
      </c>
      <c r="G6" s="2">
        <v>95</v>
      </c>
    </row>
    <row r="7" spans="2:7" x14ac:dyDescent="0.3">
      <c r="B7" s="2" t="s">
        <v>166</v>
      </c>
      <c r="C7" s="2" t="s">
        <v>161</v>
      </c>
      <c r="D7" s="2">
        <v>67</v>
      </c>
      <c r="E7" s="2">
        <v>94</v>
      </c>
      <c r="F7" s="2">
        <v>0</v>
      </c>
      <c r="G7" s="2">
        <v>72</v>
      </c>
    </row>
    <row r="8" spans="2:7" x14ac:dyDescent="0.3">
      <c r="B8" s="2" t="s">
        <v>167</v>
      </c>
      <c r="C8" s="2" t="s">
        <v>164</v>
      </c>
      <c r="D8" s="2">
        <v>92</v>
      </c>
      <c r="E8" s="2">
        <v>96</v>
      </c>
      <c r="F8" s="2">
        <v>73</v>
      </c>
      <c r="G8" s="2">
        <v>97</v>
      </c>
    </row>
    <row r="9" spans="2:7" x14ac:dyDescent="0.3">
      <c r="B9" s="2" t="s">
        <v>168</v>
      </c>
      <c r="C9" s="2" t="s">
        <v>161</v>
      </c>
      <c r="D9" s="2">
        <v>73</v>
      </c>
      <c r="E9" s="2">
        <v>82</v>
      </c>
      <c r="F9" s="2">
        <v>80</v>
      </c>
      <c r="G9" s="2">
        <v>68</v>
      </c>
    </row>
    <row r="10" spans="2:7" x14ac:dyDescent="0.3">
      <c r="B10" s="2" t="s">
        <v>169</v>
      </c>
      <c r="C10" s="2" t="s">
        <v>170</v>
      </c>
      <c r="D10" s="2">
        <v>82</v>
      </c>
      <c r="E10" s="2">
        <v>64</v>
      </c>
      <c r="F10" s="2">
        <v>85</v>
      </c>
      <c r="G10" s="2">
        <v>75</v>
      </c>
    </row>
    <row r="11" spans="2:7" x14ac:dyDescent="0.3">
      <c r="B11" s="2" t="s">
        <v>171</v>
      </c>
      <c r="C11" s="2" t="s">
        <v>164</v>
      </c>
      <c r="D11" s="2">
        <v>100</v>
      </c>
      <c r="E11" s="2">
        <v>100</v>
      </c>
      <c r="F11" s="2">
        <v>100</v>
      </c>
      <c r="G11" s="2">
        <v>92</v>
      </c>
    </row>
    <row r="12" spans="2:7" x14ac:dyDescent="0.3">
      <c r="B12" s="2" t="s">
        <v>172</v>
      </c>
      <c r="C12" s="2" t="s">
        <v>164</v>
      </c>
      <c r="D12" s="2">
        <v>86</v>
      </c>
      <c r="E12" s="2">
        <v>87</v>
      </c>
      <c r="F12" s="2">
        <v>84</v>
      </c>
      <c r="G12" s="2">
        <v>65</v>
      </c>
    </row>
    <row r="13" spans="2:7" x14ac:dyDescent="0.3">
      <c r="B13" s="2" t="s">
        <v>173</v>
      </c>
      <c r="C13" s="2" t="s">
        <v>161</v>
      </c>
      <c r="D13" s="2">
        <v>62</v>
      </c>
      <c r="E13" s="2"/>
      <c r="F13" s="2" t="s">
        <v>174</v>
      </c>
      <c r="G13" s="2">
        <v>50</v>
      </c>
    </row>
    <row r="14" spans="2:7" x14ac:dyDescent="0.3">
      <c r="B14" s="2" t="s">
        <v>175</v>
      </c>
      <c r="C14" s="2" t="s">
        <v>170</v>
      </c>
      <c r="D14" s="2">
        <v>80</v>
      </c>
      <c r="E14" s="2">
        <v>89</v>
      </c>
      <c r="F14" s="2">
        <v>68</v>
      </c>
      <c r="G14" s="2">
        <v>95</v>
      </c>
    </row>
    <row r="15" spans="2:7" x14ac:dyDescent="0.3">
      <c r="B15" s="2" t="s">
        <v>176</v>
      </c>
      <c r="C15" s="2" t="s">
        <v>164</v>
      </c>
      <c r="D15" s="2">
        <v>99</v>
      </c>
      <c r="E15" s="2">
        <v>96</v>
      </c>
      <c r="F15" s="2">
        <v>94</v>
      </c>
      <c r="G15" s="2">
        <v>90</v>
      </c>
    </row>
    <row r="16" spans="2:7" x14ac:dyDescent="0.3">
      <c r="B16" s="2" t="s">
        <v>177</v>
      </c>
      <c r="C16" s="2" t="s">
        <v>161</v>
      </c>
      <c r="D16" s="2">
        <v>71</v>
      </c>
      <c r="E16" s="2">
        <v>100</v>
      </c>
      <c r="F16" s="2">
        <v>85</v>
      </c>
      <c r="G16" s="2">
        <v>75</v>
      </c>
    </row>
    <row r="17" spans="2:10" x14ac:dyDescent="0.3">
      <c r="B17" s="2" t="s">
        <v>178</v>
      </c>
      <c r="C17" s="2" t="s">
        <v>164</v>
      </c>
      <c r="D17" s="2">
        <v>95</v>
      </c>
      <c r="E17" s="2">
        <v>69</v>
      </c>
      <c r="F17" s="2">
        <v>73</v>
      </c>
      <c r="G17" s="2">
        <v>85</v>
      </c>
    </row>
    <row r="18" spans="2:10" x14ac:dyDescent="0.3">
      <c r="B18" s="2" t="s">
        <v>179</v>
      </c>
      <c r="C18" s="2" t="s">
        <v>170</v>
      </c>
      <c r="D18" s="2">
        <v>70</v>
      </c>
      <c r="E18" s="2">
        <v>64</v>
      </c>
      <c r="F18" s="2">
        <v>86</v>
      </c>
      <c r="G18" s="2">
        <v>75</v>
      </c>
    </row>
    <row r="19" spans="2:10" x14ac:dyDescent="0.3">
      <c r="B19" s="2" t="s">
        <v>180</v>
      </c>
      <c r="C19" s="2" t="s">
        <v>164</v>
      </c>
      <c r="D19" s="2">
        <v>67</v>
      </c>
      <c r="E19" s="2">
        <v>89</v>
      </c>
      <c r="F19" s="2">
        <v>0</v>
      </c>
      <c r="G19" s="2">
        <v>64</v>
      </c>
    </row>
    <row r="20" spans="2:10" x14ac:dyDescent="0.3">
      <c r="B20" s="2" t="s">
        <v>181</v>
      </c>
      <c r="C20" s="2" t="s">
        <v>164</v>
      </c>
      <c r="D20" s="2">
        <v>60</v>
      </c>
      <c r="E20" s="2">
        <v>78</v>
      </c>
      <c r="F20" s="2">
        <v>64</v>
      </c>
      <c r="G20" s="2">
        <v>78</v>
      </c>
    </row>
    <row r="21" spans="2:10" x14ac:dyDescent="0.3">
      <c r="B21" s="2" t="s">
        <v>182</v>
      </c>
      <c r="C21" s="2" t="s">
        <v>161</v>
      </c>
      <c r="D21" s="2">
        <v>94</v>
      </c>
      <c r="E21" s="2">
        <v>91</v>
      </c>
      <c r="F21" s="2">
        <v>84</v>
      </c>
      <c r="G21" s="2">
        <v>96</v>
      </c>
    </row>
    <row r="22" spans="2:10" x14ac:dyDescent="0.3">
      <c r="B22" s="2" t="s">
        <v>183</v>
      </c>
      <c r="C22" s="2" t="s">
        <v>170</v>
      </c>
      <c r="D22" s="2">
        <v>80</v>
      </c>
      <c r="E22" s="2">
        <v>70</v>
      </c>
      <c r="F22" s="2">
        <v>60</v>
      </c>
      <c r="G22" s="2">
        <v>90</v>
      </c>
    </row>
    <row r="23" spans="2:10" x14ac:dyDescent="0.3">
      <c r="B23" s="2" t="s">
        <v>184</v>
      </c>
      <c r="C23" s="2" t="s">
        <v>161</v>
      </c>
      <c r="D23" s="2">
        <v>89</v>
      </c>
      <c r="E23" s="2">
        <v>65</v>
      </c>
      <c r="F23" s="2">
        <v>99</v>
      </c>
      <c r="G23" s="2">
        <v>96</v>
      </c>
    </row>
    <row r="24" spans="2:10" x14ac:dyDescent="0.3">
      <c r="B24" s="2" t="s">
        <v>185</v>
      </c>
      <c r="C24" s="2" t="s">
        <v>164</v>
      </c>
      <c r="D24" s="2">
        <v>30.999999999999744</v>
      </c>
      <c r="E24" s="2">
        <v>77</v>
      </c>
      <c r="F24" s="2">
        <v>75</v>
      </c>
      <c r="G24" s="2">
        <v>71</v>
      </c>
    </row>
    <row r="25" spans="2:10" x14ac:dyDescent="0.3">
      <c r="B25" s="2" t="s">
        <v>186</v>
      </c>
      <c r="C25" s="2" t="s">
        <v>170</v>
      </c>
      <c r="D25" s="2">
        <v>85</v>
      </c>
      <c r="E25" s="2">
        <v>92</v>
      </c>
      <c r="F25" s="2">
        <v>62</v>
      </c>
      <c r="G25" s="2">
        <v>91</v>
      </c>
      <c r="J25" t="s">
        <v>187</v>
      </c>
    </row>
    <row r="26" spans="2:10" x14ac:dyDescent="0.3">
      <c r="B26" s="2" t="s">
        <v>188</v>
      </c>
      <c r="C26" s="2" t="s">
        <v>164</v>
      </c>
      <c r="D26" s="2">
        <v>50</v>
      </c>
      <c r="E26" s="2">
        <v>59</v>
      </c>
      <c r="F26" s="2">
        <v>50</v>
      </c>
      <c r="G26" s="2">
        <v>86</v>
      </c>
    </row>
    <row r="27" spans="2:10" x14ac:dyDescent="0.3">
      <c r="B27" s="2" t="s">
        <v>189</v>
      </c>
      <c r="C27" s="2" t="s">
        <v>170</v>
      </c>
      <c r="D27" s="2">
        <v>82</v>
      </c>
      <c r="E27" s="2">
        <v>99</v>
      </c>
      <c r="F27" s="2">
        <v>66</v>
      </c>
      <c r="G27" s="2">
        <v>89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1"/>
  <sheetViews>
    <sheetView workbookViewId="0"/>
  </sheetViews>
  <sheetFormatPr defaultRowHeight="16.5" x14ac:dyDescent="0.3"/>
  <cols>
    <col min="2" max="2" width="11.5" customWidth="1"/>
    <col min="3" max="6" width="8.25" customWidth="1"/>
  </cols>
  <sheetData>
    <row r="1" spans="1:6" x14ac:dyDescent="0.3">
      <c r="A1" t="s">
        <v>190</v>
      </c>
    </row>
    <row r="2" spans="1:6" x14ac:dyDescent="0.3">
      <c r="A2" s="2" t="s">
        <v>191</v>
      </c>
      <c r="B2" s="2" t="s">
        <v>192</v>
      </c>
      <c r="C2" s="2" t="s">
        <v>193</v>
      </c>
      <c r="D2" s="2" t="s">
        <v>194</v>
      </c>
      <c r="E2" s="2" t="s">
        <v>195</v>
      </c>
      <c r="F2" s="2" t="s">
        <v>196</v>
      </c>
    </row>
    <row r="3" spans="1:6" x14ac:dyDescent="0.3">
      <c r="A3" s="2" t="s">
        <v>197</v>
      </c>
      <c r="B3" s="2" t="s">
        <v>198</v>
      </c>
      <c r="C3" s="2">
        <v>3</v>
      </c>
      <c r="D3" s="2">
        <v>5</v>
      </c>
      <c r="E3" s="2">
        <v>3</v>
      </c>
      <c r="F3" s="22">
        <v>800</v>
      </c>
    </row>
    <row r="4" spans="1:6" x14ac:dyDescent="0.3">
      <c r="A4" s="2" t="s">
        <v>199</v>
      </c>
      <c r="B4" s="2" t="s">
        <v>200</v>
      </c>
      <c r="C4" s="2">
        <v>2</v>
      </c>
      <c r="D4" s="2">
        <v>3</v>
      </c>
      <c r="E4" s="2">
        <v>1</v>
      </c>
      <c r="F4" s="22">
        <v>300</v>
      </c>
    </row>
    <row r="5" spans="1:6" x14ac:dyDescent="0.3">
      <c r="A5" s="2" t="s">
        <v>201</v>
      </c>
      <c r="B5" s="2" t="s">
        <v>200</v>
      </c>
      <c r="C5" s="2">
        <v>2</v>
      </c>
      <c r="D5" s="2">
        <v>3</v>
      </c>
      <c r="E5" s="2">
        <v>5</v>
      </c>
      <c r="F5" s="22">
        <v>800</v>
      </c>
    </row>
    <row r="6" spans="1:6" x14ac:dyDescent="0.3">
      <c r="A6" s="2" t="s">
        <v>202</v>
      </c>
      <c r="B6" s="2" t="s">
        <v>203</v>
      </c>
      <c r="C6" s="2">
        <v>4</v>
      </c>
      <c r="D6" s="2">
        <v>4</v>
      </c>
      <c r="E6" s="2">
        <v>3</v>
      </c>
      <c r="F6" s="22">
        <v>600</v>
      </c>
    </row>
    <row r="7" spans="1:6" x14ac:dyDescent="0.3">
      <c r="A7" s="2" t="s">
        <v>204</v>
      </c>
      <c r="B7" s="2" t="s">
        <v>200</v>
      </c>
      <c r="C7" s="2">
        <v>5</v>
      </c>
      <c r="D7" s="2">
        <v>5</v>
      </c>
      <c r="E7" s="2">
        <v>5</v>
      </c>
      <c r="F7" s="22">
        <v>1000</v>
      </c>
    </row>
    <row r="8" spans="1:6" x14ac:dyDescent="0.3">
      <c r="A8" s="2" t="s">
        <v>205</v>
      </c>
      <c r="B8" s="2" t="s">
        <v>203</v>
      </c>
      <c r="C8" s="2">
        <v>2</v>
      </c>
      <c r="D8" s="2">
        <v>3</v>
      </c>
      <c r="E8" s="2">
        <v>2</v>
      </c>
      <c r="F8" s="22">
        <v>300</v>
      </c>
    </row>
    <row r="9" spans="1:6" x14ac:dyDescent="0.3">
      <c r="A9" s="2" t="s">
        <v>206</v>
      </c>
      <c r="B9" s="2" t="s">
        <v>203</v>
      </c>
      <c r="C9" s="2">
        <v>3</v>
      </c>
      <c r="D9" s="2">
        <v>5</v>
      </c>
      <c r="E9" s="2">
        <v>5</v>
      </c>
      <c r="F9" s="22">
        <v>1000</v>
      </c>
    </row>
    <row r="10" spans="1:6" x14ac:dyDescent="0.3">
      <c r="A10" s="2" t="s">
        <v>207</v>
      </c>
      <c r="B10" s="2" t="s">
        <v>203</v>
      </c>
      <c r="C10" s="2">
        <v>1</v>
      </c>
      <c r="D10" s="2">
        <v>5</v>
      </c>
      <c r="E10" s="2">
        <v>4</v>
      </c>
      <c r="F10" s="22">
        <v>800</v>
      </c>
    </row>
    <row r="11" spans="1:6" x14ac:dyDescent="0.3">
      <c r="A11" s="2" t="s">
        <v>208</v>
      </c>
      <c r="B11" s="2" t="s">
        <v>200</v>
      </c>
      <c r="C11" s="2">
        <v>3</v>
      </c>
      <c r="D11" s="2">
        <v>5</v>
      </c>
      <c r="E11" s="2">
        <v>3</v>
      </c>
      <c r="F11" s="22">
        <v>800</v>
      </c>
    </row>
  </sheetData>
  <phoneticPr fontId="2" type="noConversion"/>
  <conditionalFormatting sqref="A3:F11">
    <cfRule type="expression" dxfId="0" priority="1">
      <formula>ISNUMBER(FIND("종로",#REF!))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2:I40"/>
  <sheetViews>
    <sheetView tabSelected="1" workbookViewId="0">
      <selection activeCell="I11" sqref="I11"/>
    </sheetView>
  </sheetViews>
  <sheetFormatPr defaultRowHeight="16.5" x14ac:dyDescent="0.3"/>
  <cols>
    <col min="1" max="1" width="11" bestFit="1" customWidth="1"/>
    <col min="2" max="2" width="12.5" customWidth="1"/>
    <col min="3" max="3" width="10" customWidth="1"/>
    <col min="4" max="4" width="11.125" customWidth="1"/>
    <col min="6" max="6" width="11" customWidth="1"/>
    <col min="7" max="7" width="2.625" customWidth="1"/>
  </cols>
  <sheetData>
    <row r="2" spans="1:9" x14ac:dyDescent="0.3">
      <c r="A2" t="s">
        <v>56</v>
      </c>
      <c r="B2" t="s">
        <v>227</v>
      </c>
      <c r="H2" t="s">
        <v>0</v>
      </c>
    </row>
    <row r="3" spans="1:9" x14ac:dyDescent="0.3">
      <c r="A3" s="2" t="s">
        <v>209</v>
      </c>
      <c r="B3" s="2" t="s">
        <v>210</v>
      </c>
      <c r="C3" s="2" t="s">
        <v>211</v>
      </c>
      <c r="D3" s="2" t="s">
        <v>212</v>
      </c>
      <c r="E3" s="2" t="s">
        <v>213</v>
      </c>
      <c r="F3" s="2" t="s">
        <v>214</v>
      </c>
      <c r="H3" s="2" t="s">
        <v>211</v>
      </c>
      <c r="I3" s="2" t="s">
        <v>215</v>
      </c>
    </row>
    <row r="4" spans="1:9" x14ac:dyDescent="0.3">
      <c r="A4" s="5" t="s">
        <v>216</v>
      </c>
      <c r="B4" s="23">
        <v>45666</v>
      </c>
      <c r="C4" s="5" t="s">
        <v>217</v>
      </c>
      <c r="D4" s="5">
        <v>1</v>
      </c>
      <c r="E4" s="5" t="s">
        <v>218</v>
      </c>
      <c r="F4" s="24">
        <v>9900</v>
      </c>
      <c r="H4" s="2" t="s">
        <v>219</v>
      </c>
      <c r="I4" s="4">
        <v>9000</v>
      </c>
    </row>
    <row r="5" spans="1:9" x14ac:dyDescent="0.3">
      <c r="A5" s="5" t="s">
        <v>220</v>
      </c>
      <c r="B5" s="23">
        <v>45699</v>
      </c>
      <c r="C5" s="5" t="s">
        <v>223</v>
      </c>
      <c r="D5" s="5">
        <v>2</v>
      </c>
      <c r="E5" s="5" t="s">
        <v>221</v>
      </c>
      <c r="F5" s="24">
        <v>27000</v>
      </c>
      <c r="H5" s="2" t="s">
        <v>217</v>
      </c>
      <c r="I5" s="4">
        <v>11000</v>
      </c>
    </row>
    <row r="6" spans="1:9" x14ac:dyDescent="0.3">
      <c r="A6" s="5" t="s">
        <v>224</v>
      </c>
      <c r="B6" s="5" t="s">
        <v>225</v>
      </c>
      <c r="C6" s="5" t="s">
        <v>219</v>
      </c>
      <c r="D6" s="5" t="s">
        <v>226</v>
      </c>
      <c r="E6" s="5" t="s">
        <v>218</v>
      </c>
      <c r="F6" s="24">
        <v>8100</v>
      </c>
      <c r="H6" s="2" t="s">
        <v>223</v>
      </c>
      <c r="I6" s="4">
        <v>15000</v>
      </c>
    </row>
    <row r="7" spans="1:9" x14ac:dyDescent="0.3">
      <c r="A7" s="5"/>
      <c r="B7" s="5"/>
      <c r="C7" s="5"/>
      <c r="D7" s="5"/>
      <c r="E7" s="5"/>
      <c r="F7" s="24"/>
      <c r="H7" s="2" t="s">
        <v>222</v>
      </c>
      <c r="I7" s="4">
        <v>12000</v>
      </c>
    </row>
    <row r="8" spans="1:9" ht="17.100000000000001" x14ac:dyDescent="0.45">
      <c r="A8" s="5"/>
      <c r="B8" s="5"/>
      <c r="C8" s="5"/>
      <c r="D8" s="5"/>
      <c r="E8" s="5"/>
      <c r="F8" s="24"/>
    </row>
    <row r="9" spans="1:9" ht="17.100000000000001" x14ac:dyDescent="0.45">
      <c r="A9" s="5"/>
      <c r="B9" s="5"/>
      <c r="C9" s="5"/>
      <c r="D9" s="5"/>
      <c r="E9" s="5"/>
      <c r="F9" s="24"/>
    </row>
    <row r="10" spans="1:9" ht="17.100000000000001" x14ac:dyDescent="0.45">
      <c r="A10" s="5"/>
      <c r="B10" s="5"/>
      <c r="C10" s="5"/>
      <c r="D10" s="5"/>
      <c r="E10" s="5"/>
      <c r="F10" s="24"/>
    </row>
    <row r="11" spans="1:9" ht="17.100000000000001" x14ac:dyDescent="0.45">
      <c r="A11" s="5"/>
      <c r="B11" s="5"/>
      <c r="C11" s="5"/>
      <c r="D11" s="5"/>
      <c r="E11" s="5"/>
      <c r="F11" s="24"/>
    </row>
    <row r="12" spans="1:9" ht="17.100000000000001" x14ac:dyDescent="0.45">
      <c r="A12" s="5"/>
      <c r="B12" s="5"/>
      <c r="C12" s="5"/>
      <c r="D12" s="5"/>
      <c r="E12" s="5"/>
      <c r="F12" s="24"/>
    </row>
    <row r="13" spans="1:9" ht="17.100000000000001" x14ac:dyDescent="0.45">
      <c r="A13" s="5"/>
      <c r="B13" s="5"/>
      <c r="C13" s="5"/>
      <c r="D13" s="5"/>
      <c r="E13" s="5"/>
      <c r="F13" s="24"/>
    </row>
    <row r="14" spans="1:9" ht="17.100000000000001" x14ac:dyDescent="0.45">
      <c r="A14" s="5"/>
      <c r="B14" s="5"/>
      <c r="C14" s="5"/>
      <c r="D14" s="5"/>
      <c r="E14" s="5"/>
      <c r="F14" s="24"/>
    </row>
    <row r="15" spans="1:9" ht="17.100000000000001" x14ac:dyDescent="0.45">
      <c r="A15" s="5"/>
      <c r="B15" s="5"/>
      <c r="C15" s="5"/>
      <c r="D15" s="5"/>
      <c r="E15" s="5"/>
      <c r="F15" s="24"/>
    </row>
    <row r="16" spans="1:9" ht="17.100000000000001" x14ac:dyDescent="0.45">
      <c r="A16" s="5"/>
      <c r="B16" s="5"/>
      <c r="C16" s="5"/>
      <c r="D16" s="5"/>
      <c r="E16" s="5"/>
      <c r="F16" s="24"/>
    </row>
    <row r="17" spans="1:6" ht="17.100000000000001" x14ac:dyDescent="0.45">
      <c r="A17" s="5"/>
      <c r="B17" s="5"/>
      <c r="C17" s="5"/>
      <c r="D17" s="5"/>
      <c r="E17" s="5"/>
      <c r="F17" s="24"/>
    </row>
    <row r="18" spans="1:6" ht="17.100000000000001" x14ac:dyDescent="0.45">
      <c r="A18" s="5"/>
      <c r="B18" s="5"/>
      <c r="C18" s="5"/>
      <c r="D18" s="5"/>
      <c r="E18" s="5"/>
      <c r="F18" s="24"/>
    </row>
    <row r="19" spans="1:6" ht="17.100000000000001" x14ac:dyDescent="0.45">
      <c r="A19" s="5"/>
      <c r="B19" s="5"/>
      <c r="C19" s="5"/>
      <c r="D19" s="5"/>
      <c r="E19" s="5"/>
      <c r="F19" s="24"/>
    </row>
    <row r="20" spans="1:6" ht="17.100000000000001" x14ac:dyDescent="0.45">
      <c r="A20" s="5"/>
      <c r="B20" s="5"/>
      <c r="C20" s="5"/>
      <c r="D20" s="5"/>
      <c r="E20" s="5"/>
      <c r="F20" s="24"/>
    </row>
    <row r="21" spans="1:6" ht="17.100000000000001" x14ac:dyDescent="0.45">
      <c r="A21" s="5"/>
      <c r="B21" s="5"/>
      <c r="C21" s="5"/>
      <c r="D21" s="5"/>
      <c r="E21" s="5"/>
      <c r="F21" s="24"/>
    </row>
    <row r="22" spans="1:6" ht="17.100000000000001" x14ac:dyDescent="0.45">
      <c r="A22" s="5"/>
      <c r="B22" s="5"/>
      <c r="C22" s="5"/>
      <c r="D22" s="5"/>
      <c r="E22" s="5"/>
      <c r="F22" s="24"/>
    </row>
    <row r="23" spans="1:6" ht="17.100000000000001" x14ac:dyDescent="0.45">
      <c r="A23" s="5"/>
      <c r="B23" s="5"/>
      <c r="C23" s="5"/>
      <c r="D23" s="5"/>
      <c r="E23" s="5"/>
      <c r="F23" s="24"/>
    </row>
    <row r="24" spans="1:6" ht="17.100000000000001" x14ac:dyDescent="0.45">
      <c r="A24" s="5"/>
      <c r="B24" s="5"/>
      <c r="C24" s="5"/>
      <c r="D24" s="5"/>
      <c r="E24" s="5"/>
      <c r="F24" s="24"/>
    </row>
    <row r="25" spans="1:6" ht="17.100000000000001" x14ac:dyDescent="0.45">
      <c r="A25" s="5"/>
      <c r="B25" s="5"/>
      <c r="C25" s="5"/>
      <c r="D25" s="5"/>
      <c r="E25" s="5"/>
      <c r="F25" s="24"/>
    </row>
    <row r="26" spans="1:6" ht="17.100000000000001" x14ac:dyDescent="0.45">
      <c r="A26" s="5"/>
      <c r="B26" s="5"/>
      <c r="C26" s="5"/>
      <c r="D26" s="5"/>
      <c r="E26" s="5"/>
      <c r="F26" s="24"/>
    </row>
    <row r="27" spans="1:6" ht="17.100000000000001" x14ac:dyDescent="0.45">
      <c r="A27" s="5"/>
      <c r="B27" s="5"/>
      <c r="C27" s="5"/>
      <c r="D27" s="5"/>
      <c r="E27" s="5"/>
      <c r="F27" s="24"/>
    </row>
    <row r="28" spans="1:6" ht="17.100000000000001" x14ac:dyDescent="0.45">
      <c r="A28" s="5"/>
      <c r="B28" s="5"/>
      <c r="C28" s="5"/>
      <c r="D28" s="5"/>
      <c r="E28" s="5"/>
      <c r="F28" s="24"/>
    </row>
    <row r="29" spans="1:6" ht="17.100000000000001" x14ac:dyDescent="0.45">
      <c r="A29" s="5"/>
      <c r="B29" s="5"/>
      <c r="C29" s="5"/>
      <c r="D29" s="5"/>
      <c r="E29" s="5"/>
      <c r="F29" s="24"/>
    </row>
    <row r="30" spans="1:6" ht="17.100000000000001" x14ac:dyDescent="0.45">
      <c r="A30" s="5"/>
      <c r="B30" s="5"/>
      <c r="C30" s="5"/>
      <c r="D30" s="5"/>
      <c r="E30" s="5"/>
      <c r="F30" s="24"/>
    </row>
    <row r="31" spans="1:6" ht="17.100000000000001" x14ac:dyDescent="0.45">
      <c r="A31" s="5"/>
      <c r="B31" s="5"/>
      <c r="C31" s="5"/>
      <c r="D31" s="5"/>
      <c r="E31" s="5"/>
      <c r="F31" s="24"/>
    </row>
    <row r="32" spans="1:6" ht="17.100000000000001" x14ac:dyDescent="0.45">
      <c r="A32" s="5"/>
      <c r="B32" s="5"/>
      <c r="C32" s="5"/>
      <c r="D32" s="5"/>
      <c r="E32" s="5"/>
      <c r="F32" s="24"/>
    </row>
    <row r="33" spans="1:6" ht="17.100000000000001" x14ac:dyDescent="0.45">
      <c r="A33" s="5"/>
      <c r="B33" s="5"/>
      <c r="C33" s="5"/>
      <c r="D33" s="5"/>
      <c r="E33" s="5"/>
      <c r="F33" s="24"/>
    </row>
    <row r="34" spans="1:6" ht="17.100000000000001" x14ac:dyDescent="0.45">
      <c r="A34" s="5"/>
      <c r="B34" s="5"/>
      <c r="C34" s="5"/>
      <c r="D34" s="5"/>
      <c r="E34" s="5"/>
      <c r="F34" s="24"/>
    </row>
    <row r="35" spans="1:6" ht="17.100000000000001" x14ac:dyDescent="0.45">
      <c r="A35" s="5"/>
      <c r="B35" s="5"/>
      <c r="C35" s="5"/>
      <c r="D35" s="5"/>
      <c r="E35" s="5"/>
      <c r="F35" s="24"/>
    </row>
    <row r="36" spans="1:6" x14ac:dyDescent="0.3">
      <c r="A36" s="5"/>
      <c r="B36" s="5"/>
      <c r="C36" s="5"/>
      <c r="D36" s="5"/>
      <c r="E36" s="5"/>
      <c r="F36" s="24"/>
    </row>
    <row r="37" spans="1:6" x14ac:dyDescent="0.3">
      <c r="A37" s="5"/>
      <c r="B37" s="5"/>
      <c r="C37" s="5"/>
      <c r="D37" s="5"/>
      <c r="E37" s="5"/>
      <c r="F37" s="24"/>
    </row>
    <row r="38" spans="1:6" x14ac:dyDescent="0.3">
      <c r="A38" s="5"/>
      <c r="B38" s="5"/>
      <c r="C38" s="5"/>
      <c r="D38" s="5"/>
      <c r="E38" s="5"/>
      <c r="F38" s="24"/>
    </row>
    <row r="39" spans="1:6" x14ac:dyDescent="0.3">
      <c r="A39" s="5"/>
      <c r="B39" s="5"/>
      <c r="C39" s="5"/>
      <c r="D39" s="5"/>
      <c r="E39" s="5"/>
      <c r="F39" s="24"/>
    </row>
    <row r="40" spans="1:6" x14ac:dyDescent="0.3">
      <c r="A40" s="5"/>
      <c r="B40" s="5"/>
      <c r="C40" s="5"/>
      <c r="D40" s="5"/>
      <c r="E40" s="5"/>
      <c r="F40" s="24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41" r:id="rId3" name="cmd구독신청">
          <controlPr defaultSize="0" autoLine="0" autoPict="0" r:id="rId4">
            <anchor moveWithCells="1">
              <from>
                <xdr:col>4</xdr:col>
                <xdr:colOff>342900</xdr:colOff>
                <xdr:row>0</xdr:row>
                <xdr:rowOff>66675</xdr:rowOff>
              </from>
              <to>
                <xdr:col>5</xdr:col>
                <xdr:colOff>561975</xdr:colOff>
                <xdr:row>1</xdr:row>
                <xdr:rowOff>161925</xdr:rowOff>
              </to>
            </anchor>
          </controlPr>
        </control>
      </mc:Choice>
      <mc:Fallback>
        <control shapeId="10241" r:id="rId3" name="cmd구독신청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용갑 김</dc:creator>
  <cp:lastModifiedBy>user</cp:lastModifiedBy>
  <dcterms:created xsi:type="dcterms:W3CDTF">2025-02-06T08:29:48Z</dcterms:created>
  <dcterms:modified xsi:type="dcterms:W3CDTF">2025-08-19T03:09:39Z</dcterms:modified>
</cp:coreProperties>
</file>