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qc04\Desktop\2026기본서_컴활1급실기\03 최신기출문제\02 25년상시02\"/>
    </mc:Choice>
  </mc:AlternateContent>
  <xr:revisionPtr revIDLastSave="0" documentId="13_ncr:1_{EF85985B-B7B7-48AF-81DC-9DE1C1C064C6}" xr6:coauthVersionLast="47" xr6:coauthVersionMax="47" xr10:uidLastSave="{00000000-0000-0000-0000-000000000000}"/>
  <bookViews>
    <workbookView xWindow="-120" yWindow="-120" windowWidth="29040" windowHeight="15720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eta.COUNT" hidden="1" xlm="1">#NAME?</definedName>
    <definedName name="_xleta.LEN" hidden="1" xlm="1">#NAME?</definedName>
    <definedName name="_xleta.MATCH" hidden="1" xlm="1">#NAME?</definedName>
    <definedName name="_xleta.RIGHT" hidden="1" xlm="1">#NAME?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2" l="1" a="1"/>
  <c r="S6" i="2" s="1"/>
  <c r="S7" i="2" a="1"/>
  <c r="S7" i="2" s="1"/>
  <c r="S8" i="2" a="1"/>
  <c r="S8" i="2" s="1"/>
  <c r="S5" i="2" a="1"/>
  <c r="S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  <c r="I5" i="2" a="1"/>
  <c r="I5" i="2" s="1"/>
  <c r="J16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17" i="2"/>
  <c r="F18" i="2"/>
  <c r="F19" i="2"/>
  <c r="F20" i="2"/>
  <c r="F21" i="2"/>
  <c r="F22" i="2"/>
  <c r="F23" i="2"/>
  <c r="F16" i="2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76BC0540-8B1E-4CB7-B1A0-759A3ED7D104}" sourceFile="C:\Users\rqc04\Desktop\2026기본서_컴활1급실기\03 최신기출문제\02 25년상시02\판매현황.xlsx" keepAlive="1" name="판매현황1" type="5" refreshedVersion="8" background="1">
    <dbPr connection="Provider=Microsoft.ACE.OLEDB.12.0;User ID=Admin;Data Source=C:\Users\rqc04\Desktop\2026기본서_컴활1급실기\03 최신기출문제\02 25년상시02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<sst xmlns="http://schemas.openxmlformats.org/spreadsheetml/2006/main" count="357" uniqueCount="207">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</sst>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#,##0_ "/>
    <numFmt numFmtId="179" formatCode="[Red]&quot;▲&quot;0.0;[Blue]&quot;▼&quot;0.0;0.0;[Green]&quot;없음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right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 applyAlignment="1">
      <alignment horizontal="right"/>
    </xf>
    <xf numFmtId="0" fontId="0" fillId="0" borderId="5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1742752"/>
        <c:axId val="1153011472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  <c:minorUnit val="100"/>
      </c:valAx>
      <c:valAx>
        <c:axId val="115301147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41742752"/>
        <c:crosses val="max"/>
        <c:crossBetween val="between"/>
      </c:valAx>
      <c:catAx>
        <c:axId val="1241742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5301147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142875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병찬" refreshedDate="45984.56929861111" backgroundQuery="1" createdVersion="8" refreshedVersion="8" minRefreshableVersion="3" recordCount="22" xr:uid="{402D4A77-8A9C-4055-BE1C-C3E82DEAD088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가*판매량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A6B12E-4C81-4C88-976D-ECFCA37D9021}" name="피벗 테이블1" cacheId="0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8"/>
    <dataField name="합계 : 판매금액" fld="10" baseField="3" baseItem="0" numFmtId="178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workbookViewId="0">
      <selection activeCell="B3" sqref="B3:G23"/>
    </sheetView>
  </sheetViews>
  <sheetFormatPr defaultRowHeight="16.5" x14ac:dyDescent="0.3"/>
  <cols>
    <col min="1" max="1" width="1.625" customWidth="1"/>
    <col min="2" max="2" width="19.625" bestFit="1" customWidth="1"/>
    <col min="3" max="3" width="10.125" bestFit="1" customWidth="1"/>
    <col min="4" max="4" width="17.125" bestFit="1" customWidth="1"/>
    <col min="5" max="5" width="32.875" bestFit="1" customWidth="1"/>
    <col min="6" max="6" width="17.125" bestFit="1" customWidth="1"/>
    <col min="7" max="7" width="10.125" bestFit="1" customWidth="1"/>
    <col min="8" max="8" width="4.375" customWidth="1"/>
  </cols>
  <sheetData>
    <row r="1" spans="2:7" x14ac:dyDescent="0.3">
      <c r="B1" s="8" t="s">
        <v>49</v>
      </c>
    </row>
    <row r="2" spans="2:7" x14ac:dyDescent="0.3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3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3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3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3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3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3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3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3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3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3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3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3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3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3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3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3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3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3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3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3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3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3">
      <c r="B25" t="s">
        <v>202</v>
      </c>
    </row>
    <row r="26" spans="2:7" x14ac:dyDescent="0.3">
      <c r="B26" s="36" t="b">
        <f>AND(G3&gt;=MEDIAN($G$3:$G$23),RIGHT(B3,2)&lt;&gt;"장애")</f>
        <v>0</v>
      </c>
    </row>
    <row r="28" spans="2:7" x14ac:dyDescent="0.3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3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3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3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3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3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3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3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3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AND(LEFT($B3,1)="특",OR($D3&gt;=5000,$G3&gt;=LARGE($G$3:$G$23,2)))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/>
  </sheetViews>
  <sheetFormatPr defaultRowHeight="16.5" x14ac:dyDescent="0.3"/>
  <cols>
    <col min="1" max="1" width="10.375" bestFit="1" customWidth="1"/>
    <col min="2" max="2" width="27.75" bestFit="1" customWidth="1"/>
    <col min="3" max="3" width="12.625" customWidth="1"/>
    <col min="4" max="4" width="13.25" bestFit="1" customWidth="1"/>
    <col min="5" max="5" width="16.5" bestFit="1" customWidth="1"/>
    <col min="6" max="6" width="11.375" bestFit="1" customWidth="1"/>
    <col min="7" max="7" width="12" customWidth="1"/>
    <col min="8" max="8" width="18.625" bestFit="1" customWidth="1"/>
    <col min="9" max="10" width="11.375" bestFit="1" customWidth="1"/>
  </cols>
  <sheetData>
    <row r="1" spans="1:10" x14ac:dyDescent="0.3">
      <c r="A1" t="s">
        <v>1</v>
      </c>
    </row>
    <row r="2" spans="1:10" x14ac:dyDescent="0.3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3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3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3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3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3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3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3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3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3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3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3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3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3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3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3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3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3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3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3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3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3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3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4"/>
  <sheetViews>
    <sheetView tabSelected="1" workbookViewId="0">
      <selection activeCell="H25" sqref="H25"/>
    </sheetView>
  </sheetViews>
  <sheetFormatPr defaultRowHeight="16.5" x14ac:dyDescent="0.3"/>
  <cols>
    <col min="1" max="1" width="7.125" bestFit="1" customWidth="1"/>
    <col min="2" max="5" width="10.625" bestFit="1" customWidth="1"/>
    <col min="6" max="6" width="12.125" bestFit="1" customWidth="1"/>
    <col min="7" max="7" width="10" bestFit="1" customWidth="1"/>
    <col min="8" max="8" width="11.625" customWidth="1"/>
    <col min="10" max="10" width="10" bestFit="1" customWidth="1"/>
    <col min="11" max="11" width="15.125" bestFit="1" customWidth="1"/>
    <col min="12" max="12" width="5.625" customWidth="1"/>
    <col min="13" max="13" width="5.625" bestFit="1" customWidth="1"/>
    <col min="14" max="14" width="7.125" bestFit="1" customWidth="1"/>
    <col min="15" max="15" width="5.25" bestFit="1" customWidth="1"/>
    <col min="16" max="16" width="10.875" bestFit="1" customWidth="1"/>
    <col min="17" max="17" width="3" customWidth="1"/>
    <col min="19" max="19" width="14.75" customWidth="1"/>
  </cols>
  <sheetData>
    <row r="2" spans="1:19" x14ac:dyDescent="0.3">
      <c r="A2" t="s">
        <v>1</v>
      </c>
    </row>
    <row r="3" spans="1:19" x14ac:dyDescent="0.3">
      <c r="B3" s="41" t="s">
        <v>18</v>
      </c>
      <c r="C3" s="41"/>
      <c r="D3" s="41"/>
      <c r="E3" s="41"/>
      <c r="F3" s="41"/>
      <c r="G3" s="41"/>
      <c r="H3" s="41"/>
      <c r="J3" s="41" t="s">
        <v>19</v>
      </c>
      <c r="K3" s="41"/>
      <c r="L3" s="41"/>
      <c r="M3" s="41"/>
      <c r="N3" s="41"/>
      <c r="O3" s="41"/>
      <c r="P3" s="41"/>
      <c r="R3" t="s">
        <v>180</v>
      </c>
    </row>
    <row r="4" spans="1:19" x14ac:dyDescent="0.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3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_xlfn.CONCAT(SUM(IF($C5:$G5&gt;$K5:$O5,1)),":",SUM(IF($C5:$G5&lt;$K5:$O5,1)))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 cm="1">
        <f t="array" ref="S5">COUNTIF(B5:B12,R5)&amp;"회의 평균 : "&amp;ROUNDDOWN(AVERAGE(IF($R5=$B$5:$B$12,$H$5:$H$12)),1)</f>
        <v>2회의 평균 : 23.1</v>
      </c>
    </row>
    <row r="6" spans="1:19" x14ac:dyDescent="0.3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_xlfn.CONCAT(SUM(IF($C6:$G6&gt;$K6:$O6,1)),":",SUM(IF($C6:$G6&lt;$K6:$O6,1)))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 cm="1">
        <f t="array" ref="S6">COUNTIF(B6:B13,R6)&amp;"회의 평균 : "&amp;ROUNDDOWN(AVERAGE(IF($R6=$B$5:$B$12,$H$5:$H$12)),1)</f>
        <v>2회의 평균 : 22.5</v>
      </c>
    </row>
    <row r="7" spans="1:19" x14ac:dyDescent="0.3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_xlfn.CONCAT(SUM(IF($C7:$G7&gt;$K7:$O7,1)),":",SUM(IF($C7:$G7&lt;$K7:$O7,1)))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 cm="1">
        <f t="array" ref="S7">COUNTIF(B7:B14,R7)&amp;"회의 평균 : "&amp;ROUNDDOWN(AVERAGE(IF($R7=$B$5:$B$12,$H$5:$H$12)),1)</f>
        <v>2회의 평균 : 24.3</v>
      </c>
    </row>
    <row r="8" spans="1:19" x14ac:dyDescent="0.3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_xlfn.CONCAT(SUM(IF($C8:$G8&gt;$K8:$O8,1)),":",SUM(IF($C8:$G8&lt;$K8:$O8,1)))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 cm="1">
        <f t="array" ref="S8">COUNTIF(B8:B15,R8)&amp;"회의 평균 : "&amp;ROUNDDOWN(AVERAGE(IF($R8=$B$5:$B$12,$H$5:$H$12)),1)</f>
        <v>2회의 평균 : 22.6</v>
      </c>
    </row>
    <row r="9" spans="1:19" x14ac:dyDescent="0.3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_xlfn.CONCAT(SUM(IF($C9:$G9&gt;$K9:$O9,1)),":",SUM(IF($C9:$G9&lt;$K9:$O9,1)))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  <c r="S9" s="43"/>
    </row>
    <row r="10" spans="1:19" x14ac:dyDescent="0.3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_xlfn.CONCAT(SUM(IF($C10:$G10&gt;$K10:$O10,1)),":",SUM(IF($C10:$G10&lt;$K10:$O10,1)))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3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_xlfn.CONCAT(SUM(IF($C11:$G11&gt;$K11:$O11,1)),":",SUM(IF($C11:$G11&lt;$K11:$O11,1)))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3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_xlfn.CONCAT(SUM(IF($C12:$G12&gt;$K12:$O12,1)),":",SUM(IF($C12:$G12&lt;$K12:$O12,1)))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3">
      <c r="A14" t="s">
        <v>171</v>
      </c>
      <c r="M14" t="s">
        <v>172</v>
      </c>
    </row>
    <row r="15" spans="1:19" x14ac:dyDescent="0.3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3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VLOOKUP($B16,$M$16:$P$23,MATCH(RIGHT(F$15,LEN(F$15)-4),$N$15:$P$15,0)+1,0)</f>
        <v>10</v>
      </c>
      <c r="G16" s="2">
        <f t="shared" ref="G16:H16" si="2">VLOOKUP($B16,$M$16:$P$23,MATCH(RIGHT(G$15,LEN(G$15)-4),$N$15:$P$15,0)+1,0)</f>
        <v>9</v>
      </c>
      <c r="H16" s="44">
        <f t="shared" si="2"/>
        <v>2000000</v>
      </c>
      <c r="I16" s="2">
        <v>33</v>
      </c>
      <c r="J16" s="2" t="b">
        <f>RANK(I16,$I$16:$I$23)*1&gt;=4</f>
        <v>0</v>
      </c>
      <c r="K16" s="2"/>
      <c r="M16" s="6">
        <v>1</v>
      </c>
      <c r="N16" s="6">
        <v>10</v>
      </c>
      <c r="O16" s="6">
        <v>9</v>
      </c>
      <c r="P16" s="5">
        <v>2000000</v>
      </c>
    </row>
    <row r="17" spans="1:16" x14ac:dyDescent="0.3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H23" si="3">VLOOKUP($B17,$M$16:$P$23,MATCH(RIGHT(F$15,LEN(F$15)-4),$N$15:$P$15,0)+1,0)</f>
        <v>5</v>
      </c>
      <c r="G17" s="2">
        <f t="shared" si="3"/>
        <v>7</v>
      </c>
      <c r="H17" s="44">
        <f t="shared" si="3"/>
        <v>1000000</v>
      </c>
      <c r="I17" s="2">
        <v>30</v>
      </c>
      <c r="J17" s="2"/>
      <c r="K17" s="2"/>
      <c r="M17" s="6">
        <v>2</v>
      </c>
      <c r="N17" s="6">
        <v>9</v>
      </c>
      <c r="O17" s="6">
        <v>9</v>
      </c>
      <c r="P17" s="5">
        <v>1800000</v>
      </c>
    </row>
    <row r="18" spans="1:16" x14ac:dyDescent="0.3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3"/>
        <v>9</v>
      </c>
      <c r="H18" s="44">
        <f t="shared" si="3"/>
        <v>1800000</v>
      </c>
      <c r="I18" s="2">
        <v>33</v>
      </c>
      <c r="J18" s="2"/>
      <c r="K18" s="2"/>
      <c r="M18" s="6">
        <v>3</v>
      </c>
      <c r="N18" s="6">
        <v>8</v>
      </c>
      <c r="O18" s="6">
        <v>8</v>
      </c>
      <c r="P18" s="5">
        <v>1600000</v>
      </c>
    </row>
    <row r="19" spans="1:16" x14ac:dyDescent="0.3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3"/>
        <v>8</v>
      </c>
      <c r="H19" s="44">
        <f t="shared" si="3"/>
        <v>1400000</v>
      </c>
      <c r="I19" s="2">
        <v>29</v>
      </c>
      <c r="J19" s="2"/>
      <c r="K19" s="2"/>
      <c r="M19" s="6">
        <v>4</v>
      </c>
      <c r="N19" s="6">
        <v>7</v>
      </c>
      <c r="O19" s="6">
        <v>8</v>
      </c>
      <c r="P19" s="5">
        <v>1400000</v>
      </c>
    </row>
    <row r="20" spans="1:16" x14ac:dyDescent="0.3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3"/>
        <v>6</v>
      </c>
      <c r="H20" s="44">
        <f t="shared" si="3"/>
        <v>800000</v>
      </c>
      <c r="I20" s="2">
        <v>28</v>
      </c>
      <c r="J20" s="2"/>
      <c r="K20" s="2"/>
      <c r="M20" s="6">
        <v>5</v>
      </c>
      <c r="N20" s="6">
        <v>6</v>
      </c>
      <c r="O20" s="6">
        <v>7</v>
      </c>
      <c r="P20" s="5">
        <v>1200000</v>
      </c>
    </row>
    <row r="21" spans="1:16" x14ac:dyDescent="0.3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3"/>
        <v>6</v>
      </c>
      <c r="H21" s="44">
        <f t="shared" si="3"/>
        <v>600000</v>
      </c>
      <c r="I21" s="2">
        <v>31</v>
      </c>
      <c r="J21" s="2"/>
      <c r="K21" s="2"/>
      <c r="M21" s="6">
        <v>6</v>
      </c>
      <c r="N21" s="6">
        <v>5</v>
      </c>
      <c r="O21" s="6">
        <v>7</v>
      </c>
      <c r="P21" s="5">
        <v>1000000</v>
      </c>
    </row>
    <row r="22" spans="1:16" x14ac:dyDescent="0.3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3"/>
        <v>7</v>
      </c>
      <c r="H22" s="44">
        <f t="shared" si="3"/>
        <v>1200000</v>
      </c>
      <c r="I22" s="2">
        <v>27</v>
      </c>
      <c r="J22" s="2"/>
      <c r="K22" s="2"/>
      <c r="M22" s="6">
        <v>7</v>
      </c>
      <c r="N22" s="6">
        <v>4</v>
      </c>
      <c r="O22" s="6">
        <v>6</v>
      </c>
      <c r="P22" s="5">
        <v>800000</v>
      </c>
    </row>
    <row r="23" spans="1:16" x14ac:dyDescent="0.3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3"/>
        <v>8</v>
      </c>
      <c r="H23" s="44">
        <f t="shared" si="3"/>
        <v>1600000</v>
      </c>
      <c r="I23" s="2">
        <v>29</v>
      </c>
      <c r="J23" s="2"/>
      <c r="K23" s="2"/>
      <c r="M23" s="6">
        <v>8</v>
      </c>
      <c r="N23" s="6">
        <v>3</v>
      </c>
      <c r="O23" s="6">
        <v>6</v>
      </c>
      <c r="P23" s="5">
        <v>600000</v>
      </c>
    </row>
    <row r="24" spans="1:16" x14ac:dyDescent="0.3">
      <c r="F24" s="40"/>
      <c r="G24" s="40"/>
      <c r="H24" s="40"/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D6" sqref="D6"/>
    </sheetView>
  </sheetViews>
  <sheetFormatPr defaultRowHeight="16.5" x14ac:dyDescent="0.3"/>
  <cols>
    <col min="1" max="1" width="3.125" customWidth="1"/>
    <col min="2" max="2" width="11.25" bestFit="1" customWidth="1"/>
    <col min="3" max="3" width="11.75" bestFit="1" customWidth="1"/>
    <col min="4" max="5" width="13.125" bestFit="1" customWidth="1"/>
    <col min="6" max="6" width="15.25" bestFit="1" customWidth="1"/>
    <col min="15" max="15" width="11.875" customWidth="1"/>
    <col min="19" max="19" width="10.375" customWidth="1"/>
  </cols>
  <sheetData>
    <row r="2" spans="2:6" x14ac:dyDescent="0.3">
      <c r="B2" s="38" t="s">
        <v>108</v>
      </c>
      <c r="C2" s="38" t="s">
        <v>44</v>
      </c>
      <c r="D2" t="s">
        <v>205</v>
      </c>
      <c r="E2" t="s">
        <v>206</v>
      </c>
      <c r="F2" t="s">
        <v>204</v>
      </c>
    </row>
    <row r="3" spans="2:6" x14ac:dyDescent="0.3">
      <c r="B3" t="s">
        <v>123</v>
      </c>
      <c r="D3" s="39">
        <v>16.75</v>
      </c>
      <c r="E3" s="39">
        <v>113285.71428571429</v>
      </c>
      <c r="F3" s="39">
        <v>53131000</v>
      </c>
    </row>
    <row r="4" spans="2:6" x14ac:dyDescent="0.3">
      <c r="C4" t="s">
        <v>122</v>
      </c>
      <c r="D4" s="39">
        <v>9</v>
      </c>
      <c r="E4" s="39">
        <v>126000</v>
      </c>
      <c r="F4" s="39">
        <v>1134000</v>
      </c>
    </row>
    <row r="5" spans="2:6" x14ac:dyDescent="0.3">
      <c r="C5" t="s">
        <v>131</v>
      </c>
      <c r="D5" s="39">
        <v>25.5</v>
      </c>
      <c r="E5" s="39">
        <v>43000</v>
      </c>
      <c r="F5" s="39">
        <v>4386000</v>
      </c>
    </row>
    <row r="6" spans="2:6" x14ac:dyDescent="0.3">
      <c r="C6" t="s">
        <v>117</v>
      </c>
      <c r="D6" s="39">
        <v>0</v>
      </c>
      <c r="E6" s="39">
        <v>170500</v>
      </c>
      <c r="F6" s="39">
        <v>0</v>
      </c>
    </row>
    <row r="7" spans="2:6" x14ac:dyDescent="0.3">
      <c r="C7" t="s">
        <v>144</v>
      </c>
      <c r="D7" s="39">
        <v>7</v>
      </c>
      <c r="E7" s="39">
        <v>120000</v>
      </c>
      <c r="F7" s="39">
        <v>1680000</v>
      </c>
    </row>
    <row r="8" spans="2:6" x14ac:dyDescent="0.3">
      <c r="B8" t="s">
        <v>132</v>
      </c>
      <c r="D8" s="39">
        <v>10.4</v>
      </c>
      <c r="E8" s="39">
        <v>81400</v>
      </c>
      <c r="F8" s="39">
        <v>21164000</v>
      </c>
    </row>
    <row r="9" spans="2:6" x14ac:dyDescent="0.3">
      <c r="C9" t="s">
        <v>131</v>
      </c>
      <c r="D9" s="39">
        <v>15</v>
      </c>
      <c r="E9" s="39">
        <v>35000</v>
      </c>
      <c r="F9" s="39">
        <v>525000</v>
      </c>
    </row>
    <row r="10" spans="2:6" x14ac:dyDescent="0.3">
      <c r="C10" t="s">
        <v>117</v>
      </c>
      <c r="D10" s="39">
        <v>5.333333333333333</v>
      </c>
      <c r="E10" s="39">
        <v>106333.33333333333</v>
      </c>
      <c r="F10" s="39">
        <v>5104000</v>
      </c>
    </row>
    <row r="11" spans="2:6" x14ac:dyDescent="0.3">
      <c r="C11" t="s">
        <v>144</v>
      </c>
      <c r="D11" s="39">
        <v>21</v>
      </c>
      <c r="E11" s="39">
        <v>53000</v>
      </c>
      <c r="F11" s="39">
        <v>1113000</v>
      </c>
    </row>
    <row r="12" spans="2:6" x14ac:dyDescent="0.3">
      <c r="B12" t="s">
        <v>118</v>
      </c>
      <c r="D12" s="39">
        <v>8.5</v>
      </c>
      <c r="E12" s="39">
        <v>100750</v>
      </c>
      <c r="F12" s="39">
        <v>13702000</v>
      </c>
    </row>
    <row r="13" spans="2:6" x14ac:dyDescent="0.3">
      <c r="C13" t="s">
        <v>122</v>
      </c>
      <c r="D13" s="39">
        <v>8</v>
      </c>
      <c r="E13" s="39">
        <v>42500</v>
      </c>
      <c r="F13" s="39">
        <v>1360000</v>
      </c>
    </row>
    <row r="14" spans="2:6" x14ac:dyDescent="0.3">
      <c r="C14" t="s">
        <v>117</v>
      </c>
      <c r="D14" s="39">
        <v>9</v>
      </c>
      <c r="E14" s="39">
        <v>159000</v>
      </c>
      <c r="F14" s="39">
        <v>5724000</v>
      </c>
    </row>
    <row r="15" spans="2:6" x14ac:dyDescent="0.3">
      <c r="B15" t="s">
        <v>127</v>
      </c>
      <c r="D15" s="39">
        <v>16</v>
      </c>
      <c r="E15" s="39">
        <v>70666.666666666672</v>
      </c>
      <c r="F15" s="39">
        <v>40704000</v>
      </c>
    </row>
    <row r="16" spans="2:6" x14ac:dyDescent="0.3">
      <c r="C16" t="s">
        <v>122</v>
      </c>
      <c r="D16" s="39">
        <v>16</v>
      </c>
      <c r="E16" s="39">
        <v>110000</v>
      </c>
      <c r="F16" s="39">
        <v>7040000</v>
      </c>
    </row>
    <row r="17" spans="2:6" x14ac:dyDescent="0.3">
      <c r="C17" t="s">
        <v>131</v>
      </c>
      <c r="D17" s="39">
        <v>4</v>
      </c>
      <c r="E17" s="39">
        <v>40000</v>
      </c>
      <c r="F17" s="39">
        <v>160000</v>
      </c>
    </row>
    <row r="18" spans="2:6" x14ac:dyDescent="0.3">
      <c r="C18" t="s">
        <v>117</v>
      </c>
      <c r="D18" s="39">
        <v>27.5</v>
      </c>
      <c r="E18" s="39">
        <v>32500</v>
      </c>
      <c r="F18" s="39">
        <v>3575000</v>
      </c>
    </row>
    <row r="19" spans="2:6" x14ac:dyDescent="0.3">
      <c r="C19" t="s">
        <v>144</v>
      </c>
      <c r="D19" s="39">
        <v>5</v>
      </c>
      <c r="E19" s="39">
        <v>99000</v>
      </c>
      <c r="F19" s="39">
        <v>495000</v>
      </c>
    </row>
    <row r="20" spans="2:6" x14ac:dyDescent="0.3">
      <c r="B20" t="s">
        <v>203</v>
      </c>
      <c r="D20" s="39">
        <v>13.105263157894736</v>
      </c>
      <c r="E20" s="39">
        <v>92136.363636363632</v>
      </c>
      <c r="F20" s="39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E4" sqref="E4"/>
    </sheetView>
  </sheetViews>
  <sheetFormatPr defaultRowHeight="16.5" x14ac:dyDescent="0.3"/>
  <cols>
    <col min="1" max="1" width="1.625" customWidth="1"/>
  </cols>
  <sheetData>
    <row r="2" spans="2:5" x14ac:dyDescent="0.3">
      <c r="B2" s="8" t="s">
        <v>183</v>
      </c>
    </row>
    <row r="3" spans="2:5" x14ac:dyDescent="0.3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3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3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3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3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3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3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3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3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3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3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3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3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3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3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3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3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3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3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3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3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가능" sqref="E4:E23" xr:uid="{8BB92724-0580-4645-9812-1B2DBA3006C9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workbookViewId="0">
      <selection activeCell="O17" sqref="O17"/>
    </sheetView>
  </sheetViews>
  <sheetFormatPr defaultRowHeight="16.5" x14ac:dyDescent="0.3"/>
  <cols>
    <col min="1" max="1" width="1.625" customWidth="1"/>
    <col min="2" max="2" width="10.125" customWidth="1"/>
    <col min="3" max="7" width="9.625" customWidth="1"/>
  </cols>
  <sheetData>
    <row r="2" spans="2:7" x14ac:dyDescent="0.3">
      <c r="B2" s="8" t="s">
        <v>178</v>
      </c>
    </row>
    <row r="3" spans="2:7" x14ac:dyDescent="0.3">
      <c r="G3" t="s">
        <v>76</v>
      </c>
    </row>
    <row r="4" spans="2:7" x14ac:dyDescent="0.3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3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3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3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3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3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3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3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C4" sqref="C4"/>
    </sheetView>
  </sheetViews>
  <sheetFormatPr defaultRowHeight="16.5" x14ac:dyDescent="0.3"/>
  <cols>
    <col min="1" max="1" width="1.625" customWidth="1"/>
    <col min="2" max="2" width="16.25" bestFit="1" customWidth="1"/>
    <col min="3" max="6" width="9.375" customWidth="1"/>
    <col min="7" max="7" width="12.375" bestFit="1" customWidth="1"/>
    <col min="8" max="8" width="9.375" customWidth="1"/>
  </cols>
  <sheetData>
    <row r="2" spans="2:8" x14ac:dyDescent="0.3">
      <c r="B2" s="8" t="s">
        <v>104</v>
      </c>
    </row>
    <row r="3" spans="2:8" x14ac:dyDescent="0.3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3">
      <c r="B4" s="12" t="s">
        <v>88</v>
      </c>
      <c r="C4" s="37">
        <v>7.4</v>
      </c>
      <c r="D4" s="37">
        <v>7.5</v>
      </c>
      <c r="E4" s="37">
        <v>6.2</v>
      </c>
      <c r="F4" s="37">
        <v>7.4</v>
      </c>
      <c r="G4" s="42">
        <v>5.8</v>
      </c>
      <c r="H4" s="42">
        <v>7</v>
      </c>
    </row>
    <row r="5" spans="2:8" x14ac:dyDescent="0.3">
      <c r="B5" s="12" t="s">
        <v>89</v>
      </c>
      <c r="C5" s="37">
        <v>19.399999999999999</v>
      </c>
      <c r="D5" s="37">
        <v>22.5</v>
      </c>
      <c r="E5" s="37">
        <v>8.3000000000000007</v>
      </c>
      <c r="F5" s="37" t="s">
        <v>179</v>
      </c>
      <c r="G5" s="42">
        <v>3.8</v>
      </c>
      <c r="H5" s="42">
        <v>9.9</v>
      </c>
    </row>
    <row r="6" spans="2:8" x14ac:dyDescent="0.3">
      <c r="B6" s="12" t="s">
        <v>90</v>
      </c>
      <c r="C6" s="37">
        <v>2</v>
      </c>
      <c r="D6" s="37">
        <v>5.4</v>
      </c>
      <c r="E6" s="37">
        <v>7.3</v>
      </c>
      <c r="F6" s="37">
        <v>9.1</v>
      </c>
      <c r="G6" s="42">
        <v>6.6</v>
      </c>
      <c r="H6" s="42">
        <v>7.7</v>
      </c>
    </row>
    <row r="7" spans="2:8" x14ac:dyDescent="0.3">
      <c r="B7" s="12" t="s">
        <v>91</v>
      </c>
      <c r="C7" s="37">
        <v>-4.4000000000000004</v>
      </c>
      <c r="D7" s="37">
        <v>0</v>
      </c>
      <c r="E7" s="37">
        <v>6.7</v>
      </c>
      <c r="F7" s="37">
        <v>10</v>
      </c>
      <c r="G7" s="42">
        <v>7.9</v>
      </c>
      <c r="H7" s="42">
        <v>6.5</v>
      </c>
    </row>
    <row r="8" spans="2:8" x14ac:dyDescent="0.3">
      <c r="B8" s="12" t="s">
        <v>92</v>
      </c>
      <c r="C8" s="37" t="s">
        <v>179</v>
      </c>
      <c r="D8" s="37">
        <v>-0.7</v>
      </c>
      <c r="E8" s="37">
        <v>7.4</v>
      </c>
      <c r="F8" s="37">
        <v>13</v>
      </c>
      <c r="G8" s="42">
        <v>9.1999999999999993</v>
      </c>
      <c r="H8" s="42">
        <v>0</v>
      </c>
    </row>
    <row r="9" spans="2:8" x14ac:dyDescent="0.3">
      <c r="B9" s="12" t="s">
        <v>93</v>
      </c>
      <c r="C9" s="37">
        <v>-39.5</v>
      </c>
      <c r="D9" s="37">
        <v>-25</v>
      </c>
      <c r="E9" s="37">
        <v>-16.899999999999999</v>
      </c>
      <c r="F9" s="37">
        <v>20</v>
      </c>
      <c r="G9" s="42">
        <v>-14.5</v>
      </c>
      <c r="H9" s="42">
        <v>-9.1999999999999993</v>
      </c>
    </row>
    <row r="10" spans="2:8" x14ac:dyDescent="0.3">
      <c r="B10" s="12" t="s">
        <v>94</v>
      </c>
      <c r="C10" s="37">
        <v>-34.799999999999997</v>
      </c>
      <c r="D10" s="37">
        <v>-27.8</v>
      </c>
      <c r="E10" s="37">
        <v>-20.5</v>
      </c>
      <c r="F10" s="37">
        <v>-3.3</v>
      </c>
      <c r="G10" s="42" t="s">
        <v>179</v>
      </c>
      <c r="H10" s="42">
        <v>-15.3</v>
      </c>
    </row>
    <row r="11" spans="2:8" x14ac:dyDescent="0.3">
      <c r="B11" s="12" t="s">
        <v>95</v>
      </c>
      <c r="C11" s="37">
        <v>-30.1</v>
      </c>
      <c r="D11" s="37">
        <v>-27.2</v>
      </c>
      <c r="E11" s="37">
        <v>-24.7</v>
      </c>
      <c r="F11" s="37">
        <v>-12.7</v>
      </c>
      <c r="G11" s="42">
        <v>-25.7</v>
      </c>
      <c r="H11" s="42">
        <v>-25.7</v>
      </c>
    </row>
    <row r="12" spans="2:8" x14ac:dyDescent="0.3">
      <c r="B12" s="13" t="s">
        <v>96</v>
      </c>
      <c r="C12" s="37">
        <v>0.4</v>
      </c>
      <c r="D12" s="37">
        <v>0.1</v>
      </c>
      <c r="E12" s="37" t="s">
        <v>179</v>
      </c>
      <c r="F12" s="37">
        <v>2.7</v>
      </c>
      <c r="G12" s="42">
        <v>-5.0999999999999996</v>
      </c>
      <c r="H12" s="42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>
      <selection activeCell="H7" sqref="H7"/>
    </sheetView>
  </sheetViews>
  <sheetFormatPr defaultRowHeight="16.5" x14ac:dyDescent="0.3"/>
  <cols>
    <col min="3" max="3" width="14.875" customWidth="1"/>
    <col min="5" max="5" width="13" bestFit="1" customWidth="1"/>
    <col min="6" max="6" width="11" bestFit="1" customWidth="1"/>
    <col min="9" max="9" width="15.375" customWidth="1"/>
    <col min="10" max="10" width="11" bestFit="1" customWidth="1"/>
    <col min="11" max="11" width="9.375" bestFit="1" customWidth="1"/>
  </cols>
  <sheetData>
    <row r="2" spans="2:11" x14ac:dyDescent="0.3">
      <c r="B2" t="s">
        <v>1</v>
      </c>
    </row>
    <row r="3" spans="2:11" x14ac:dyDescent="0.3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3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3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3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3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3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3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3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3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3">
      <c r="B12" s="6"/>
      <c r="C12" s="6"/>
      <c r="D12" s="6"/>
      <c r="E12" s="6"/>
      <c r="F12" s="6"/>
      <c r="G12" s="6"/>
    </row>
    <row r="13" spans="2:11" x14ac:dyDescent="0.3">
      <c r="B13" s="6"/>
      <c r="C13" s="6"/>
      <c r="D13" s="6"/>
      <c r="E13" s="6"/>
      <c r="F13" s="6"/>
      <c r="G13" s="6"/>
      <c r="J13" s="36"/>
    </row>
    <row r="14" spans="2:11" x14ac:dyDescent="0.3">
      <c r="B14" s="6"/>
      <c r="C14" s="6"/>
      <c r="D14" s="6"/>
      <c r="E14" s="6"/>
      <c r="F14" s="6"/>
      <c r="G14" s="6"/>
    </row>
    <row r="15" spans="2:11" x14ac:dyDescent="0.3">
      <c r="B15" s="6"/>
      <c r="C15" s="6"/>
      <c r="D15" s="6"/>
      <c r="E15" s="6"/>
      <c r="F15" s="6"/>
      <c r="G15" s="6"/>
    </row>
    <row r="16" spans="2:11" x14ac:dyDescent="0.3">
      <c r="B16" s="6"/>
      <c r="C16" s="6"/>
      <c r="D16" s="6"/>
      <c r="E16" s="6"/>
      <c r="F16" s="6"/>
      <c r="G16" s="6"/>
    </row>
    <row r="17" spans="2:7" x14ac:dyDescent="0.3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142875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병찬 강</cp:lastModifiedBy>
  <cp:lastPrinted>2025-06-02T06:32:52Z</cp:lastPrinted>
  <dcterms:created xsi:type="dcterms:W3CDTF">2024-02-20T09:18:11Z</dcterms:created>
  <dcterms:modified xsi:type="dcterms:W3CDTF">2025-11-23T05:14:06Z</dcterms:modified>
</cp:coreProperties>
</file>