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amky\OneDrive\바탕 화면\컴활 1급 실기\길벗컴활1급통합\기출\01회\"/>
    </mc:Choice>
  </mc:AlternateContent>
  <xr:revisionPtr revIDLastSave="0" documentId="13_ncr:1_{99BB0B96-B860-4C0F-A01C-B0C5F6A72763}" xr6:coauthVersionLast="47" xr6:coauthVersionMax="47" xr10:uidLastSave="{00000000-0000-0000-0000-000000000000}"/>
  <bookViews>
    <workbookView xWindow="-108" yWindow="-108" windowWidth="23256" windowHeight="12456" tabRatio="72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11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'기본작업-1'!$J$5:$M$6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G3" i="4"/>
  <c r="C6" i="4"/>
  <c r="H5" i="3" a="1"/>
  <c r="H9" i="3" a="1"/>
  <c r="H13" i="3" a="1"/>
  <c r="H17" i="3" a="1"/>
  <c r="H21" i="3" a="1"/>
  <c r="H22" i="3" a="1"/>
  <c r="H7" i="3" a="1"/>
  <c r="H15" i="3" a="1"/>
  <c r="H23" i="3" a="1"/>
  <c r="H8" i="3" a="1"/>
  <c r="H16" i="3" a="1"/>
  <c r="H6" i="3" a="1"/>
  <c r="H10" i="3" a="1"/>
  <c r="H14" i="3" a="1"/>
  <c r="H18" i="3" a="1"/>
  <c r="H11" i="3" a="1"/>
  <c r="H19" i="3" a="1"/>
  <c r="H12" i="3" a="1"/>
  <c r="H20" i="3" a="1"/>
  <c r="H4" i="3" a="1"/>
  <c r="H20" i="3" l="1"/>
  <c r="H12" i="3"/>
  <c r="H19" i="3"/>
  <c r="H11" i="3"/>
  <c r="H18" i="3"/>
  <c r="H14" i="3"/>
  <c r="H10" i="3"/>
  <c r="H6" i="3"/>
  <c r="H16" i="3"/>
  <c r="H8" i="3"/>
  <c r="H23" i="3"/>
  <c r="H15" i="3"/>
  <c r="H7" i="3"/>
  <c r="H22" i="3"/>
  <c r="H21" i="3"/>
  <c r="H17" i="3"/>
  <c r="H13" i="3"/>
  <c r="H9" i="3"/>
  <c r="H5" i="3"/>
  <c r="H4" i="3"/>
  <c r="J3" i="1" l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96AE1601-A065-408D-84C0-AC815269958B}" name="MS Access Database_Query1" type="1" refreshedVersion="7" background="1">
    <dbPr connection="DSN=MS Access Database;DBQ=C:\Users\namky\OneDrive\바탕 화면\컴활 1급 실기\길벗컴활1급통합\기출\01회\위판장별판매현황.accdb;DefaultDir=C:\Users\namky\OneDrive\바탕 화면\컴활 1급 실기\길벗컴활1급통합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<sst xmlns="http://schemas.openxmlformats.org/spreadsheetml/2006/main" count="742" uniqueCount="292">
  <si>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</si>
  <si>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</si>
  <si>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</si>
  <si>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</si>
  <si>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</si>
  <si>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</si>
  <si>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</si>
  <si>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</si>
  <si>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</si>
  <si>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</si>
  <si>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</si>
  <si>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</si>
  <si>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</si>
  <si>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</si>
  <si>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</si>
  <si>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</si>
  <si>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</si>
  <si>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</si>
  <si>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</si>
  <si>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</si>
  <si>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</si>
  <si>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</si>
  <si>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</si>
  <si>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</si>
  <si>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</si>
  <si>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</si>
  <si>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</si>
  <si>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</si>
  <si>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</si>
  <si>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</si>
  <si>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</si>
  <si>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</si>
  <si>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</si>
  <si>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</si>
  <si>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</si>
  <si>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</si>
  <si>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</si>
  <si>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</si>
  <si>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</si>
  <si>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</si>
  <si>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</si>
  <si>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</si>
  <si>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</si>
  <si>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</si>
  <si>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</si>
  <si>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</si>
  <si>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</si>
  <si>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</si>
  <si>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</si>
  <si>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</si>
  <si>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</si>
  <si>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</si>
  <si>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</si>
  <si>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</si>
  <si>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</si>
  <si>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</si>
  <si>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</si>
  <si>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</si>
  <si>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</si>
  <si>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</si>
  <si>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</si>
  <si>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</si>
  <si>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</si>
  <si>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</si>
  <si>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</si>
  <si>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</si>
  <si>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</si>
  <si>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</si>
  <si>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</si>
  <si>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</si>
  <si>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</si>
  <si>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</si>
  <si>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</si>
  <si>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</si>
  <si>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</si>
  <si>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</si>
  <si>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</si>
  <si>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</si>
  <si>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</si>
  <si>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</si>
  <si>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</si>
  <si>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</si>
  <si>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</si>
  <si>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</si>
  <si>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</si>
  <si>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</si>
  <si>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</si>
  <si>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</si>
  <si>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</si>
  <si>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</si>
  <si>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</si>
  <si>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</si>
  <si>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</si>
  <si>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</si>
  <si>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</si>
  <si>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</si>
  <si>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</si>
  <si>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</si>
  <si>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</si>
  <si>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</si>
  <si>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</si>
  <si>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</si>
  <si>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</si>
  <si>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</si>
  <si>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</si>
  <si>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</si>
  <si>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</si>
  <si>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</si>
  <si>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</si>
  <si>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</si>
  <si>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</si>
  <si>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</si>
  <si>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</si>
  <si>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</si>
  <si>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</si>
  <si>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</si>
  <si>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</si>
  <si>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</si>
  <si>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</si>
  <si>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</si>
  <si>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</si>
  <si>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</si>
  <si>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</si>
  <si>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</si>
  <si>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</si>
  <si>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</si>
  <si>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</si>
  <si>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</si>
  <si>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</si>
  <si>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</si>
  <si>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</si>
  <si>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</si>
  <si>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</si>
  <si>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</si>
  <si>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</si>
  <si>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</si>
  <si>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</si>
  <si>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</si>
  <si>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</si>
  <si>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</si>
  <si>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</si>
  <si>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</si>
  <si>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</si>
  <si>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</si>
  <si>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</si>
  <si>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</si>
  <si>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</si>
  <si>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</si>
  <si>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</si>
  <si>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</si>
  <si>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</si>
  <si>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</si>
  <si>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</si>
  <si>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</si>
  <si>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</si>
  <si>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</si>
  <si>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</si>
  <si>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</si>
  <si>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</si>
  <si>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</si>
  <si>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</si>
  <si>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</si>
  <si>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</si>
  <si>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</si>
  <si>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</si>
  <si>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</si>
  <si>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</si>
  <si>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</si>
  <si>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</si>
  <si>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</si>
  <si>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</si>
  <si>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</si>
  <si>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</si>
  <si>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</si>
  <si>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</si>
  <si>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</si>
  <si>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</si>
  <si>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</si>
  <si>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</si>
  <si>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</si>
  <si>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</si>
  <si>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</si>
  <si>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</si>
  <si>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</si>
  <si>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</si>
  <si>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</si>
  <si>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</si>
  <si>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</si>
  <si>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</si>
  <si>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</si>
  <si>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</si>
  <si>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</si>
  <si>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</si>
  <si>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</si>
  <si>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</si>
  <si>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</si>
  <si>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</si>
  <si>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</si>
  <si>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</si>
  <si>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</si>
  <si>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</si>
  <si>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</si>
  <si>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</si>
  <si>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</si>
  <si>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</si>
  <si>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</si>
  <si>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</si>
  <si>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</si>
  <si>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</si>
  <si>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</si>
  <si>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</si>
  <si>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</si>
  <si>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</si>
  <si>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</si>
  <si>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</si>
  <si>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</si>
  <si>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</si>
  <si>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</si>
  <si>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</si>
  <si>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</si>
  <si>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</si>
  <si>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</si>
  <si>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</si>
  <si>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</si>
  <si>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</si>
  <si>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</si>
  <si>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</si>
  <si>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</si>
  <si>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</si>
  <si>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</si>
  <si>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</si>
  <si>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</si>
  <si>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</si>
  <si>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</si>
  <si>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</si>
  <si>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</si>
  <si>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</si>
  <si>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</si>
  <si>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</si>
  <si>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</si>
  <si>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</si>
  <si>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</si>
  <si>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</si>
  <si>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</si>
  <si>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</si>
  <si>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</si>
  <si>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</si>
  <si>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</si>
  <si>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</si>
  <si>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</si>
  <si>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</si>
  <si>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</si>
  <si>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</si>
  <si>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</si>
  <si>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</si>
  <si>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</si>
  <si>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</si>
  <si>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</si>
  <si>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</si>
  <si>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</si>
  <si>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</si>
  <si>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</si>
  <si>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</si>
  <si>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총합계</t>
  </si>
  <si>
    <t>서귀포위판장</t>
  </si>
  <si>
    <t>성산위판장</t>
  </si>
  <si>
    <t>흑산도위판장</t>
  </si>
  <si>
    <t>위판장명</t>
  </si>
  <si>
    <t>위판금액</t>
  </si>
  <si>
    <t>위판날짜</t>
  </si>
  <si>
    <t>개수 : 위판장코드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</si>
  <si>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</si>
  <si>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</si>
  <si>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</si>
  <si>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</si>
  <si>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</si>
  <si>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</si>
  <si>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</si>
  <si>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</si>
  <si>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</si>
  <si>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연이율</t>
  </si>
  <si>
    <t>월납입액</t>
  </si>
  <si>
    <t>이율증가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</si>
  <si>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</si>
  <si>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</si>
  <si>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</si>
  <si>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</si>
  <si>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</si>
  <si>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</si>
  <si>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</si>
  <si>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</si>
  <si>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김남규 날짜 2026-08-08
수정한 사람 김남규 날짜 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</si>
</sst>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  <numFmt numFmtId="179" formatCode="[Red][&gt;=0.1]&quot;상승&quot;;[Blue][&lt;0]&quot;감소&quot;;&quot;보통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6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79" fontId="0" fillId="0" borderId="1" xfId="1" applyNumberFormat="1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</xdr:colOff>
      <xdr:row>11</xdr:row>
      <xdr:rowOff>0</xdr:rowOff>
    </xdr:from>
    <xdr:to>
      <xdr:col>9</xdr:col>
      <xdr:colOff>670559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205740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남규" refreshedDate="46242.646287268515" backgroundQuery="1" createdVersion="7" refreshedVersion="7" minRefreshableVersion="3" recordCount="57" xr:uid="{54DF5B22-F7A2-4156-8B5A-D91EFE88EF06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91B3F1-FAAA-4CFB-84D9-8B4C2FF59F46}" name="피벗 테이블1" cacheId="0" applyNumberFormats="0" applyBorderFormats="0" applyFontFormats="0" applyPatternFormats="0" applyAlignmentFormats="0" applyWidthHeightFormats="1" dataCaption="값" missingCaption="해당없음" updatedVersion="7" minRefreshableVersion="3" useAutoFormatting="1" colGrandTotals="0" itemPrintTitles="1" mergeItem="1" createdVersion="7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J3" sqref="J3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5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  WEEKDAY(B3,2)=6,  WEEKDAY(B3,2)=7  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7</v>
      </c>
      <c r="K5" t="s">
        <v>1</v>
      </c>
      <c r="L5" t="s">
        <v>5</v>
      </c>
      <c r="M5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  $F3=LARGE($F$3:$F$29,1),  $F3=SMALL($F$3:$F$29,1)  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L9" sqref="L9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4" t="s">
        <v>92</v>
      </c>
      <c r="B1" s="15" t="s">
        <v>93</v>
      </c>
      <c r="C1" s="15" t="s">
        <v>94</v>
      </c>
      <c r="D1" s="15" t="s">
        <v>95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</row>
    <row r="2" spans="1:9" x14ac:dyDescent="0.4">
      <c r="A2" s="11">
        <v>45717</v>
      </c>
      <c r="B2" s="12" t="s">
        <v>101</v>
      </c>
      <c r="C2" s="12" t="s">
        <v>102</v>
      </c>
      <c r="D2" s="12" t="s">
        <v>103</v>
      </c>
      <c r="E2" s="12" t="s">
        <v>104</v>
      </c>
      <c r="F2" s="12" t="s">
        <v>105</v>
      </c>
      <c r="G2" s="13">
        <v>50000</v>
      </c>
      <c r="H2" s="13">
        <v>5625</v>
      </c>
      <c r="I2" s="13">
        <v>55000</v>
      </c>
    </row>
    <row r="3" spans="1:9" x14ac:dyDescent="0.4">
      <c r="A3" s="11">
        <v>45717</v>
      </c>
      <c r="B3" s="12" t="s">
        <v>106</v>
      </c>
      <c r="C3" s="12" t="s">
        <v>107</v>
      </c>
      <c r="D3" s="12" t="s">
        <v>108</v>
      </c>
      <c r="E3" s="12" t="s">
        <v>109</v>
      </c>
      <c r="F3" s="12" t="s">
        <v>105</v>
      </c>
      <c r="G3" s="13">
        <v>70000</v>
      </c>
      <c r="H3" s="13">
        <v>7875</v>
      </c>
      <c r="I3" s="13">
        <v>77000</v>
      </c>
    </row>
    <row r="4" spans="1:9" x14ac:dyDescent="0.4">
      <c r="A4" s="11">
        <v>45717</v>
      </c>
      <c r="B4" s="12" t="s">
        <v>106</v>
      </c>
      <c r="C4" s="12" t="s">
        <v>107</v>
      </c>
      <c r="D4" s="12" t="s">
        <v>110</v>
      </c>
      <c r="E4" s="12" t="s">
        <v>111</v>
      </c>
      <c r="F4" s="12" t="s">
        <v>112</v>
      </c>
      <c r="G4" s="13">
        <v>85000</v>
      </c>
      <c r="H4" s="13">
        <v>9563</v>
      </c>
      <c r="I4" s="13">
        <v>93500</v>
      </c>
    </row>
    <row r="5" spans="1:9" x14ac:dyDescent="0.4">
      <c r="A5" s="11">
        <v>45717</v>
      </c>
      <c r="B5" s="12" t="s">
        <v>113</v>
      </c>
      <c r="C5" s="12" t="s">
        <v>114</v>
      </c>
      <c r="D5" s="12" t="s">
        <v>115</v>
      </c>
      <c r="E5" s="12" t="s">
        <v>116</v>
      </c>
      <c r="F5" s="12" t="s">
        <v>105</v>
      </c>
      <c r="G5" s="13">
        <v>35000</v>
      </c>
      <c r="H5" s="13">
        <v>3938</v>
      </c>
      <c r="I5" s="13">
        <v>38500</v>
      </c>
    </row>
    <row r="6" spans="1:9" x14ac:dyDescent="0.4">
      <c r="A6" s="11">
        <v>45717</v>
      </c>
      <c r="B6" s="12" t="s">
        <v>117</v>
      </c>
      <c r="C6" s="12" t="s">
        <v>118</v>
      </c>
      <c r="D6" s="12" t="s">
        <v>119</v>
      </c>
      <c r="E6" s="12" t="s">
        <v>120</v>
      </c>
      <c r="F6" s="12" t="s">
        <v>112</v>
      </c>
      <c r="G6" s="13">
        <v>150000</v>
      </c>
      <c r="H6" s="13">
        <v>16875</v>
      </c>
      <c r="I6" s="13">
        <v>165000</v>
      </c>
    </row>
    <row r="7" spans="1:9" x14ac:dyDescent="0.4">
      <c r="A7" s="11">
        <v>45717</v>
      </c>
      <c r="B7" s="12" t="s">
        <v>121</v>
      </c>
      <c r="C7" s="12" t="s">
        <v>122</v>
      </c>
      <c r="D7" s="12" t="s">
        <v>123</v>
      </c>
      <c r="E7" s="12" t="s">
        <v>124</v>
      </c>
      <c r="F7" s="12" t="s">
        <v>125</v>
      </c>
      <c r="G7" s="13">
        <v>100000</v>
      </c>
      <c r="H7" s="13">
        <v>11250</v>
      </c>
      <c r="I7" s="13">
        <v>110000</v>
      </c>
    </row>
    <row r="8" spans="1:9" x14ac:dyDescent="0.4">
      <c r="A8" s="11">
        <v>45717</v>
      </c>
      <c r="B8" s="12" t="s">
        <v>126</v>
      </c>
      <c r="C8" s="12" t="s">
        <v>127</v>
      </c>
      <c r="D8" s="12" t="s">
        <v>128</v>
      </c>
      <c r="E8" s="12" t="s">
        <v>129</v>
      </c>
      <c r="F8" s="12" t="s">
        <v>125</v>
      </c>
      <c r="G8" s="13">
        <v>220000</v>
      </c>
      <c r="H8" s="13">
        <v>24750</v>
      </c>
      <c r="I8" s="13">
        <v>242000</v>
      </c>
    </row>
    <row r="9" spans="1:9" x14ac:dyDescent="0.4">
      <c r="A9" s="11">
        <v>45718</v>
      </c>
      <c r="B9" s="12" t="s">
        <v>130</v>
      </c>
      <c r="C9" s="12" t="s">
        <v>131</v>
      </c>
      <c r="D9" s="12" t="s">
        <v>132</v>
      </c>
      <c r="E9" s="12" t="s">
        <v>109</v>
      </c>
      <c r="F9" s="12" t="s">
        <v>253</v>
      </c>
      <c r="G9" s="13">
        <v>120000</v>
      </c>
      <c r="H9" s="13">
        <v>13500</v>
      </c>
      <c r="I9" s="13">
        <v>132000</v>
      </c>
    </row>
    <row r="10" spans="1:9" x14ac:dyDescent="0.4">
      <c r="A10" s="11">
        <v>45718</v>
      </c>
      <c r="B10" s="12" t="s">
        <v>133</v>
      </c>
      <c r="C10" s="12" t="s">
        <v>134</v>
      </c>
      <c r="D10" s="12" t="s">
        <v>135</v>
      </c>
      <c r="E10" s="12" t="s">
        <v>136</v>
      </c>
      <c r="F10" s="12" t="s">
        <v>105</v>
      </c>
      <c r="G10" s="13">
        <v>120000</v>
      </c>
      <c r="H10" s="13">
        <v>13500</v>
      </c>
      <c r="I10" s="13">
        <v>132000</v>
      </c>
    </row>
    <row r="11" spans="1:9" x14ac:dyDescent="0.4">
      <c r="A11" s="11">
        <v>45718</v>
      </c>
      <c r="B11" s="12" t="s">
        <v>117</v>
      </c>
      <c r="C11" s="12" t="s">
        <v>118</v>
      </c>
      <c r="D11" s="12" t="s">
        <v>137</v>
      </c>
      <c r="E11" s="12" t="s">
        <v>104</v>
      </c>
      <c r="F11" s="12" t="s">
        <v>112</v>
      </c>
      <c r="G11" s="13">
        <v>80000</v>
      </c>
      <c r="H11" s="13">
        <v>9000</v>
      </c>
      <c r="I11" s="13">
        <v>88000</v>
      </c>
    </row>
    <row r="12" spans="1:9" x14ac:dyDescent="0.4">
      <c r="A12" s="11">
        <v>45718</v>
      </c>
      <c r="B12" s="12" t="s">
        <v>138</v>
      </c>
      <c r="C12" s="12" t="s">
        <v>139</v>
      </c>
      <c r="D12" s="12" t="s">
        <v>132</v>
      </c>
      <c r="E12" s="12" t="s">
        <v>109</v>
      </c>
      <c r="F12" s="12" t="s">
        <v>125</v>
      </c>
      <c r="G12" s="13">
        <v>120000</v>
      </c>
      <c r="H12" s="13">
        <v>13500</v>
      </c>
      <c r="I12" s="13">
        <v>132000</v>
      </c>
    </row>
    <row r="13" spans="1:9" x14ac:dyDescent="0.4">
      <c r="A13" s="11">
        <v>45718</v>
      </c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125</v>
      </c>
      <c r="G13" s="13">
        <v>220000</v>
      </c>
      <c r="H13" s="13">
        <v>24750</v>
      </c>
      <c r="I13" s="13">
        <v>242000</v>
      </c>
    </row>
    <row r="14" spans="1:9" x14ac:dyDescent="0.4">
      <c r="A14" s="11">
        <v>45718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125</v>
      </c>
      <c r="G14" s="13">
        <v>170000</v>
      </c>
      <c r="H14" s="13">
        <v>19125</v>
      </c>
      <c r="I14" s="13">
        <v>187000</v>
      </c>
    </row>
    <row r="15" spans="1:9" x14ac:dyDescent="0.4">
      <c r="A15" s="11">
        <v>45718</v>
      </c>
      <c r="B15" s="12" t="s">
        <v>148</v>
      </c>
      <c r="C15" s="12" t="s">
        <v>149</v>
      </c>
      <c r="D15" s="12" t="s">
        <v>150</v>
      </c>
      <c r="E15" s="12" t="s">
        <v>151</v>
      </c>
      <c r="F15" s="12" t="s">
        <v>105</v>
      </c>
      <c r="G15" s="13">
        <v>170000</v>
      </c>
      <c r="H15" s="13">
        <v>19125</v>
      </c>
      <c r="I15" s="13">
        <v>187000</v>
      </c>
    </row>
    <row r="16" spans="1:9" x14ac:dyDescent="0.4">
      <c r="A16" s="11">
        <v>45719</v>
      </c>
      <c r="B16" s="12" t="s">
        <v>130</v>
      </c>
      <c r="C16" s="12" t="s">
        <v>131</v>
      </c>
      <c r="D16" s="12" t="s">
        <v>152</v>
      </c>
      <c r="E16" s="12" t="s">
        <v>143</v>
      </c>
      <c r="F16" s="12" t="s">
        <v>105</v>
      </c>
      <c r="G16" s="13">
        <v>170000</v>
      </c>
      <c r="H16" s="13">
        <v>19125</v>
      </c>
      <c r="I16" s="13">
        <v>187000</v>
      </c>
    </row>
    <row r="17" spans="1:9" x14ac:dyDescent="0.4">
      <c r="A17" s="11">
        <v>45719</v>
      </c>
      <c r="B17" s="12" t="s">
        <v>133</v>
      </c>
      <c r="C17" s="12" t="s">
        <v>134</v>
      </c>
      <c r="D17" s="12" t="s">
        <v>153</v>
      </c>
      <c r="E17" s="12" t="s">
        <v>143</v>
      </c>
      <c r="F17" s="12" t="s">
        <v>112</v>
      </c>
      <c r="G17" s="13">
        <v>190000</v>
      </c>
      <c r="H17" s="13">
        <v>21375</v>
      </c>
      <c r="I17" s="13">
        <v>209000</v>
      </c>
    </row>
    <row r="18" spans="1:9" x14ac:dyDescent="0.4">
      <c r="A18" s="11">
        <v>45719</v>
      </c>
      <c r="B18" s="12" t="s">
        <v>106</v>
      </c>
      <c r="C18" s="12" t="s">
        <v>107</v>
      </c>
      <c r="D18" s="12" t="s">
        <v>154</v>
      </c>
      <c r="E18" s="12" t="s">
        <v>129</v>
      </c>
      <c r="F18" s="12" t="s">
        <v>105</v>
      </c>
      <c r="G18" s="13">
        <v>170000</v>
      </c>
      <c r="H18" s="13">
        <v>19125</v>
      </c>
      <c r="I18" s="13">
        <v>187000</v>
      </c>
    </row>
    <row r="19" spans="1:9" x14ac:dyDescent="0.4">
      <c r="A19" s="11">
        <v>45719</v>
      </c>
      <c r="B19" s="12" t="s">
        <v>155</v>
      </c>
      <c r="C19" s="12" t="s">
        <v>156</v>
      </c>
      <c r="D19" s="12" t="s">
        <v>119</v>
      </c>
      <c r="E19" s="12" t="s">
        <v>120</v>
      </c>
      <c r="F19" s="12" t="s">
        <v>112</v>
      </c>
      <c r="G19" s="13">
        <v>150000</v>
      </c>
      <c r="H19" s="13">
        <v>16875</v>
      </c>
      <c r="I19" s="13">
        <v>165000</v>
      </c>
    </row>
    <row r="20" spans="1:9" x14ac:dyDescent="0.4">
      <c r="A20" s="11">
        <v>45719</v>
      </c>
      <c r="B20" s="12" t="s">
        <v>121</v>
      </c>
      <c r="C20" s="12" t="s">
        <v>122</v>
      </c>
      <c r="D20" s="12" t="s">
        <v>153</v>
      </c>
      <c r="E20" s="12" t="s">
        <v>143</v>
      </c>
      <c r="F20" s="12" t="s">
        <v>112</v>
      </c>
      <c r="G20" s="13">
        <v>190000</v>
      </c>
      <c r="H20" s="13">
        <v>21375</v>
      </c>
      <c r="I20" s="13">
        <v>209000</v>
      </c>
    </row>
    <row r="21" spans="1:9" x14ac:dyDescent="0.4">
      <c r="A21" s="11">
        <v>45719</v>
      </c>
      <c r="B21" s="12" t="s">
        <v>157</v>
      </c>
      <c r="C21" s="12" t="s">
        <v>158</v>
      </c>
      <c r="D21" s="12" t="s">
        <v>150</v>
      </c>
      <c r="E21" s="12" t="s">
        <v>151</v>
      </c>
      <c r="F21" s="12" t="s">
        <v>105</v>
      </c>
      <c r="G21" s="13">
        <v>170000</v>
      </c>
      <c r="H21" s="13">
        <v>19125</v>
      </c>
      <c r="I21" s="13">
        <v>187000</v>
      </c>
    </row>
    <row r="22" spans="1:9" x14ac:dyDescent="0.4">
      <c r="A22" s="11">
        <v>45719</v>
      </c>
      <c r="B22" s="12" t="s">
        <v>159</v>
      </c>
      <c r="C22" s="12" t="s">
        <v>160</v>
      </c>
      <c r="D22" s="12" t="s">
        <v>161</v>
      </c>
      <c r="E22" s="12" t="s">
        <v>162</v>
      </c>
      <c r="F22" s="12" t="s">
        <v>105</v>
      </c>
      <c r="G22" s="13">
        <v>80000</v>
      </c>
      <c r="H22" s="13">
        <v>9000</v>
      </c>
      <c r="I22" s="13">
        <v>88000</v>
      </c>
    </row>
    <row r="23" spans="1:9" x14ac:dyDescent="0.4">
      <c r="A23" s="11">
        <v>45719</v>
      </c>
      <c r="B23" s="12" t="s">
        <v>163</v>
      </c>
      <c r="C23" s="12" t="s">
        <v>164</v>
      </c>
      <c r="D23" s="12" t="s">
        <v>108</v>
      </c>
      <c r="E23" s="12" t="s">
        <v>109</v>
      </c>
      <c r="F23" s="12" t="s">
        <v>105</v>
      </c>
      <c r="G23" s="13">
        <v>70000</v>
      </c>
      <c r="H23" s="13">
        <v>7875</v>
      </c>
      <c r="I23" s="13">
        <v>77000</v>
      </c>
    </row>
    <row r="24" spans="1:9" x14ac:dyDescent="0.4">
      <c r="A24" s="11">
        <v>45719</v>
      </c>
      <c r="B24" s="12" t="s">
        <v>144</v>
      </c>
      <c r="C24" s="12" t="s">
        <v>145</v>
      </c>
      <c r="D24" s="12" t="s">
        <v>165</v>
      </c>
      <c r="E24" s="12" t="s">
        <v>104</v>
      </c>
      <c r="F24" s="12" t="s">
        <v>125</v>
      </c>
      <c r="G24" s="13">
        <v>90000</v>
      </c>
      <c r="H24" s="13">
        <v>10125</v>
      </c>
      <c r="I24" s="13">
        <v>99000</v>
      </c>
    </row>
    <row r="25" spans="1:9" x14ac:dyDescent="0.4">
      <c r="A25" s="11">
        <v>45720</v>
      </c>
      <c r="B25" s="12" t="s">
        <v>101</v>
      </c>
      <c r="C25" s="12" t="s">
        <v>102</v>
      </c>
      <c r="D25" s="12" t="s">
        <v>146</v>
      </c>
      <c r="E25" s="12" t="s">
        <v>147</v>
      </c>
      <c r="F25" s="12" t="s">
        <v>125</v>
      </c>
      <c r="G25" s="13">
        <v>170000</v>
      </c>
      <c r="H25" s="13">
        <v>19125</v>
      </c>
      <c r="I25" s="13">
        <v>187000</v>
      </c>
    </row>
    <row r="26" spans="1:9" x14ac:dyDescent="0.4">
      <c r="A26" s="11">
        <v>45720</v>
      </c>
      <c r="B26" s="12" t="s">
        <v>166</v>
      </c>
      <c r="C26" s="12" t="s">
        <v>167</v>
      </c>
      <c r="D26" s="12" t="s">
        <v>168</v>
      </c>
      <c r="E26" s="12" t="s">
        <v>147</v>
      </c>
      <c r="F26" s="12" t="s">
        <v>112</v>
      </c>
      <c r="G26" s="13">
        <v>140000</v>
      </c>
      <c r="H26" s="13">
        <v>15750</v>
      </c>
      <c r="I26" s="13">
        <v>154000</v>
      </c>
    </row>
    <row r="27" spans="1:9" x14ac:dyDescent="0.4">
      <c r="A27" s="11">
        <v>45720</v>
      </c>
      <c r="B27" s="12" t="s">
        <v>121</v>
      </c>
      <c r="C27" s="12" t="s">
        <v>122</v>
      </c>
      <c r="D27" s="12" t="s">
        <v>146</v>
      </c>
      <c r="E27" s="12" t="s">
        <v>147</v>
      </c>
      <c r="F27" s="12" t="s">
        <v>125</v>
      </c>
      <c r="G27" s="13">
        <v>170000</v>
      </c>
      <c r="H27" s="13">
        <v>19125</v>
      </c>
      <c r="I27" s="13">
        <v>187000</v>
      </c>
    </row>
    <row r="28" spans="1:9" x14ac:dyDescent="0.4">
      <c r="A28" s="11">
        <v>45720</v>
      </c>
      <c r="B28" s="12" t="s">
        <v>169</v>
      </c>
      <c r="C28" s="12" t="s">
        <v>170</v>
      </c>
      <c r="D28" s="12" t="s">
        <v>135</v>
      </c>
      <c r="E28" s="12" t="s">
        <v>136</v>
      </c>
      <c r="F28" s="12" t="s">
        <v>105</v>
      </c>
      <c r="G28" s="13">
        <v>120000</v>
      </c>
      <c r="H28" s="13">
        <v>13500</v>
      </c>
      <c r="I28" s="13">
        <v>132000</v>
      </c>
    </row>
    <row r="29" spans="1:9" x14ac:dyDescent="0.4">
      <c r="A29" s="11">
        <v>45721</v>
      </c>
      <c r="B29" s="12" t="s">
        <v>130</v>
      </c>
      <c r="C29" s="12" t="s">
        <v>131</v>
      </c>
      <c r="D29" s="12" t="s">
        <v>123</v>
      </c>
      <c r="E29" s="12" t="s">
        <v>124</v>
      </c>
      <c r="F29" s="12" t="s">
        <v>125</v>
      </c>
      <c r="G29" s="13">
        <v>100000</v>
      </c>
      <c r="H29" s="13">
        <v>11250</v>
      </c>
      <c r="I29" s="13">
        <v>110000</v>
      </c>
    </row>
    <row r="30" spans="1:9" x14ac:dyDescent="0.4">
      <c r="A30" s="11">
        <v>45721</v>
      </c>
      <c r="B30" s="12" t="s">
        <v>171</v>
      </c>
      <c r="C30" s="12" t="s">
        <v>172</v>
      </c>
      <c r="D30" s="12" t="s">
        <v>173</v>
      </c>
      <c r="E30" s="12" t="s">
        <v>174</v>
      </c>
      <c r="F30" s="12" t="s">
        <v>112</v>
      </c>
      <c r="G30" s="13">
        <v>190000</v>
      </c>
      <c r="H30" s="13">
        <v>21375</v>
      </c>
      <c r="I30" s="13">
        <v>209000</v>
      </c>
    </row>
    <row r="31" spans="1:9" x14ac:dyDescent="0.4">
      <c r="A31" s="11">
        <v>45721</v>
      </c>
      <c r="B31" s="12" t="s">
        <v>155</v>
      </c>
      <c r="C31" s="12" t="s">
        <v>156</v>
      </c>
      <c r="D31" s="12" t="s">
        <v>175</v>
      </c>
      <c r="E31" s="12" t="s">
        <v>176</v>
      </c>
      <c r="F31" s="12" t="s">
        <v>125</v>
      </c>
      <c r="G31" s="13">
        <v>200000</v>
      </c>
      <c r="H31" s="13">
        <v>22500</v>
      </c>
      <c r="I31" s="13">
        <v>220000</v>
      </c>
    </row>
    <row r="32" spans="1:9" x14ac:dyDescent="0.4">
      <c r="A32" s="11">
        <v>45721</v>
      </c>
      <c r="B32" s="12" t="s">
        <v>177</v>
      </c>
      <c r="C32" s="12" t="s">
        <v>178</v>
      </c>
      <c r="D32" s="12" t="s">
        <v>179</v>
      </c>
      <c r="E32" s="12" t="s">
        <v>162</v>
      </c>
      <c r="F32" s="12" t="s">
        <v>112</v>
      </c>
      <c r="G32" s="13">
        <v>100000</v>
      </c>
      <c r="H32" s="13">
        <v>11250</v>
      </c>
      <c r="I32" s="13">
        <v>110000</v>
      </c>
    </row>
    <row r="33" spans="1:9" x14ac:dyDescent="0.4">
      <c r="A33" s="11">
        <v>45722</v>
      </c>
      <c r="B33" s="12" t="s">
        <v>166</v>
      </c>
      <c r="C33" s="12" t="s">
        <v>167</v>
      </c>
      <c r="D33" s="12" t="s">
        <v>180</v>
      </c>
      <c r="E33" s="12" t="s">
        <v>174</v>
      </c>
      <c r="F33" s="12" t="s">
        <v>105</v>
      </c>
      <c r="G33" s="13">
        <v>170000</v>
      </c>
      <c r="H33" s="13">
        <v>19125</v>
      </c>
      <c r="I33" s="13">
        <v>187000</v>
      </c>
    </row>
    <row r="34" spans="1:9" x14ac:dyDescent="0.4">
      <c r="A34" s="11">
        <v>45722</v>
      </c>
      <c r="B34" s="12" t="s">
        <v>133</v>
      </c>
      <c r="C34" s="12" t="s">
        <v>134</v>
      </c>
      <c r="D34" s="12" t="s">
        <v>181</v>
      </c>
      <c r="E34" s="12" t="s">
        <v>116</v>
      </c>
      <c r="F34" s="12" t="s">
        <v>112</v>
      </c>
      <c r="G34" s="13">
        <v>60000</v>
      </c>
      <c r="H34" s="13">
        <v>6750</v>
      </c>
      <c r="I34" s="13">
        <v>66000</v>
      </c>
    </row>
    <row r="35" spans="1:9" x14ac:dyDescent="0.4">
      <c r="A35" s="11">
        <v>45722</v>
      </c>
      <c r="B35" s="12" t="s">
        <v>106</v>
      </c>
      <c r="C35" s="12" t="s">
        <v>107</v>
      </c>
      <c r="D35" s="12" t="s">
        <v>119</v>
      </c>
      <c r="E35" s="12" t="s">
        <v>120</v>
      </c>
      <c r="F35" s="12" t="s">
        <v>112</v>
      </c>
      <c r="G35" s="13">
        <v>150000</v>
      </c>
      <c r="H35" s="13">
        <v>16875</v>
      </c>
      <c r="I35" s="13">
        <v>165000</v>
      </c>
    </row>
    <row r="36" spans="1:9" x14ac:dyDescent="0.4">
      <c r="A36" s="11">
        <v>45722</v>
      </c>
      <c r="B36" s="12" t="s">
        <v>182</v>
      </c>
      <c r="C36" s="12" t="s">
        <v>183</v>
      </c>
      <c r="D36" s="12" t="s">
        <v>119</v>
      </c>
      <c r="E36" s="12" t="s">
        <v>120</v>
      </c>
      <c r="F36" s="12" t="s">
        <v>112</v>
      </c>
      <c r="G36" s="13">
        <v>150000</v>
      </c>
      <c r="H36" s="13">
        <v>16875</v>
      </c>
      <c r="I36" s="13">
        <v>165000</v>
      </c>
    </row>
    <row r="37" spans="1:9" x14ac:dyDescent="0.4">
      <c r="A37" s="11">
        <v>45722</v>
      </c>
      <c r="B37" s="12" t="s">
        <v>184</v>
      </c>
      <c r="C37" s="12" t="s">
        <v>185</v>
      </c>
      <c r="D37" s="12" t="s">
        <v>186</v>
      </c>
      <c r="E37" s="12" t="s">
        <v>129</v>
      </c>
      <c r="F37" s="12" t="s">
        <v>112</v>
      </c>
      <c r="G37" s="13">
        <v>190000</v>
      </c>
      <c r="H37" s="13">
        <v>21375</v>
      </c>
      <c r="I37" s="13">
        <v>209000</v>
      </c>
    </row>
    <row r="38" spans="1:9" x14ac:dyDescent="0.4">
      <c r="A38" s="11">
        <v>45722</v>
      </c>
      <c r="B38" s="12" t="s">
        <v>138</v>
      </c>
      <c r="C38" s="12" t="s">
        <v>139</v>
      </c>
      <c r="D38" s="12" t="s">
        <v>187</v>
      </c>
      <c r="E38" s="12" t="s">
        <v>188</v>
      </c>
      <c r="F38" s="12" t="s">
        <v>125</v>
      </c>
      <c r="G38" s="13">
        <v>220000</v>
      </c>
      <c r="H38" s="13">
        <v>24750</v>
      </c>
      <c r="I38" s="13">
        <v>242000</v>
      </c>
    </row>
    <row r="39" spans="1:9" x14ac:dyDescent="0.4">
      <c r="A39" s="11">
        <v>45722</v>
      </c>
      <c r="B39" s="12" t="s">
        <v>138</v>
      </c>
      <c r="C39" s="12" t="s">
        <v>139</v>
      </c>
      <c r="D39" s="12" t="s">
        <v>137</v>
      </c>
      <c r="E39" s="12" t="s">
        <v>104</v>
      </c>
      <c r="F39" s="12" t="s">
        <v>112</v>
      </c>
      <c r="G39" s="13">
        <v>80000</v>
      </c>
      <c r="H39" s="13">
        <v>9000</v>
      </c>
      <c r="I39" s="13">
        <v>88000</v>
      </c>
    </row>
    <row r="40" spans="1:9" x14ac:dyDescent="0.4">
      <c r="A40" s="11">
        <v>45722</v>
      </c>
      <c r="B40" s="12" t="s">
        <v>189</v>
      </c>
      <c r="C40" s="12" t="s">
        <v>190</v>
      </c>
      <c r="D40" s="12" t="s">
        <v>191</v>
      </c>
      <c r="E40" s="12" t="s">
        <v>111</v>
      </c>
      <c r="F40" s="12" t="s">
        <v>105</v>
      </c>
      <c r="G40" s="13">
        <v>55000</v>
      </c>
      <c r="H40" s="13">
        <v>6188</v>
      </c>
      <c r="I40" s="13">
        <v>60500</v>
      </c>
    </row>
    <row r="41" spans="1:9" x14ac:dyDescent="0.4">
      <c r="A41" s="11">
        <v>45722</v>
      </c>
      <c r="B41" s="12" t="s">
        <v>169</v>
      </c>
      <c r="C41" s="12" t="s">
        <v>170</v>
      </c>
      <c r="D41" s="12" t="s">
        <v>192</v>
      </c>
      <c r="E41" s="12" t="s">
        <v>147</v>
      </c>
      <c r="F41" s="12" t="s">
        <v>105</v>
      </c>
      <c r="G41" s="13">
        <v>120000</v>
      </c>
      <c r="H41" s="13">
        <v>13500</v>
      </c>
      <c r="I41" s="13">
        <v>132000</v>
      </c>
    </row>
    <row r="42" spans="1:9" x14ac:dyDescent="0.4">
      <c r="A42" s="11">
        <v>45722</v>
      </c>
      <c r="B42" s="12" t="s">
        <v>144</v>
      </c>
      <c r="C42" s="12" t="s">
        <v>145</v>
      </c>
      <c r="D42" s="12" t="s">
        <v>191</v>
      </c>
      <c r="E42" s="12" t="s">
        <v>111</v>
      </c>
      <c r="F42" s="12" t="s">
        <v>105</v>
      </c>
      <c r="G42" s="13">
        <v>55000</v>
      </c>
      <c r="H42" s="13">
        <v>6188</v>
      </c>
      <c r="I42" s="13">
        <v>60500</v>
      </c>
    </row>
    <row r="43" spans="1:9" x14ac:dyDescent="0.4">
      <c r="A43" s="11">
        <v>45723</v>
      </c>
      <c r="B43" s="12" t="s">
        <v>113</v>
      </c>
      <c r="C43" s="12" t="s">
        <v>114</v>
      </c>
      <c r="D43" s="12" t="s">
        <v>180</v>
      </c>
      <c r="E43" s="12" t="s">
        <v>174</v>
      </c>
      <c r="F43" s="12" t="s">
        <v>105</v>
      </c>
      <c r="G43" s="13">
        <v>170000</v>
      </c>
      <c r="H43" s="13">
        <v>19125</v>
      </c>
      <c r="I43" s="13">
        <v>187000</v>
      </c>
    </row>
    <row r="44" spans="1:9" x14ac:dyDescent="0.4">
      <c r="A44" s="11">
        <v>45723</v>
      </c>
      <c r="B44" s="12" t="s">
        <v>138</v>
      </c>
      <c r="C44" s="12" t="s">
        <v>139</v>
      </c>
      <c r="D44" s="12" t="s">
        <v>193</v>
      </c>
      <c r="E44" s="12" t="s">
        <v>188</v>
      </c>
      <c r="F44" s="12" t="s">
        <v>105</v>
      </c>
      <c r="G44" s="13">
        <v>170000</v>
      </c>
      <c r="H44" s="13">
        <v>19125</v>
      </c>
      <c r="I44" s="13">
        <v>187000</v>
      </c>
    </row>
    <row r="45" spans="1:9" x14ac:dyDescent="0.4">
      <c r="A45" s="11">
        <v>45723</v>
      </c>
      <c r="B45" s="12" t="s">
        <v>189</v>
      </c>
      <c r="C45" s="12" t="s">
        <v>190</v>
      </c>
      <c r="D45" s="12" t="s">
        <v>194</v>
      </c>
      <c r="E45" s="12" t="s">
        <v>195</v>
      </c>
      <c r="F45" s="12" t="s">
        <v>105</v>
      </c>
      <c r="G45" s="13">
        <v>70000</v>
      </c>
      <c r="H45" s="13">
        <v>7875</v>
      </c>
      <c r="I45" s="13">
        <v>77000</v>
      </c>
    </row>
    <row r="46" spans="1:9" x14ac:dyDescent="0.4">
      <c r="A46" s="11">
        <v>45723</v>
      </c>
      <c r="B46" s="12" t="s">
        <v>148</v>
      </c>
      <c r="C46" s="12" t="s">
        <v>149</v>
      </c>
      <c r="D46" s="12" t="s">
        <v>196</v>
      </c>
      <c r="E46" s="12" t="s">
        <v>195</v>
      </c>
      <c r="F46" s="12" t="s">
        <v>112</v>
      </c>
      <c r="G46" s="13">
        <v>90000</v>
      </c>
      <c r="H46" s="13">
        <v>10125</v>
      </c>
      <c r="I46" s="13">
        <v>99000</v>
      </c>
    </row>
    <row r="47" spans="1:9" x14ac:dyDescent="0.4">
      <c r="A47" s="11">
        <v>45724</v>
      </c>
      <c r="B47" s="12" t="s">
        <v>101</v>
      </c>
      <c r="C47" s="12" t="s">
        <v>102</v>
      </c>
      <c r="D47" s="12" t="s">
        <v>115</v>
      </c>
      <c r="E47" s="12" t="s">
        <v>116</v>
      </c>
      <c r="F47" s="12" t="s">
        <v>105</v>
      </c>
      <c r="G47" s="13">
        <v>35000</v>
      </c>
      <c r="H47" s="13">
        <v>3938</v>
      </c>
      <c r="I47" s="13">
        <v>38500</v>
      </c>
    </row>
    <row r="48" spans="1:9" x14ac:dyDescent="0.4">
      <c r="A48" s="11">
        <v>45724</v>
      </c>
      <c r="B48" s="12" t="s">
        <v>197</v>
      </c>
      <c r="C48" s="12" t="s">
        <v>198</v>
      </c>
      <c r="D48" s="12" t="s">
        <v>175</v>
      </c>
      <c r="E48" s="12" t="s">
        <v>176</v>
      </c>
      <c r="F48" s="12" t="s">
        <v>125</v>
      </c>
      <c r="G48" s="13">
        <v>200000</v>
      </c>
      <c r="H48" s="13">
        <v>22500</v>
      </c>
      <c r="I48" s="13">
        <v>220000</v>
      </c>
    </row>
    <row r="49" spans="1:9" x14ac:dyDescent="0.4">
      <c r="A49" s="11">
        <v>45724</v>
      </c>
      <c r="B49" s="12" t="s">
        <v>130</v>
      </c>
      <c r="C49" s="12" t="s">
        <v>131</v>
      </c>
      <c r="D49" s="12" t="s">
        <v>135</v>
      </c>
      <c r="E49" s="12" t="s">
        <v>136</v>
      </c>
      <c r="F49" s="12" t="s">
        <v>105</v>
      </c>
      <c r="G49" s="13">
        <v>120000</v>
      </c>
      <c r="H49" s="13">
        <v>13500</v>
      </c>
      <c r="I49" s="13">
        <v>132000</v>
      </c>
    </row>
    <row r="50" spans="1:9" x14ac:dyDescent="0.4">
      <c r="A50" s="11">
        <v>45724</v>
      </c>
      <c r="B50" s="12" t="s">
        <v>166</v>
      </c>
      <c r="C50" s="12" t="s">
        <v>167</v>
      </c>
      <c r="D50" s="12" t="s">
        <v>132</v>
      </c>
      <c r="E50" s="12" t="s">
        <v>109</v>
      </c>
      <c r="F50" s="12" t="s">
        <v>125</v>
      </c>
      <c r="G50" s="13">
        <v>120000</v>
      </c>
      <c r="H50" s="13">
        <v>13500</v>
      </c>
      <c r="I50" s="13">
        <v>132000</v>
      </c>
    </row>
    <row r="51" spans="1:9" x14ac:dyDescent="0.4">
      <c r="A51" s="11">
        <v>45724</v>
      </c>
      <c r="B51" s="12" t="s">
        <v>171</v>
      </c>
      <c r="C51" s="12" t="s">
        <v>172</v>
      </c>
      <c r="D51" s="12" t="s">
        <v>175</v>
      </c>
      <c r="E51" s="12" t="s">
        <v>176</v>
      </c>
      <c r="F51" s="12" t="s">
        <v>125</v>
      </c>
      <c r="G51" s="13">
        <v>200000</v>
      </c>
      <c r="H51" s="13">
        <v>22500</v>
      </c>
      <c r="I51" s="13">
        <v>220000</v>
      </c>
    </row>
    <row r="52" spans="1:9" x14ac:dyDescent="0.4">
      <c r="A52" s="11">
        <v>45724</v>
      </c>
      <c r="B52" s="12" t="s">
        <v>182</v>
      </c>
      <c r="C52" s="12" t="s">
        <v>183</v>
      </c>
      <c r="D52" s="12" t="s">
        <v>142</v>
      </c>
      <c r="E52" s="12" t="s">
        <v>143</v>
      </c>
      <c r="F52" s="12" t="s">
        <v>125</v>
      </c>
      <c r="G52" s="13">
        <v>220000</v>
      </c>
      <c r="H52" s="13">
        <v>24750</v>
      </c>
      <c r="I52" s="13">
        <v>242000</v>
      </c>
    </row>
    <row r="53" spans="1:9" x14ac:dyDescent="0.4">
      <c r="A53" s="11">
        <v>45724</v>
      </c>
      <c r="B53" s="12" t="s">
        <v>121</v>
      </c>
      <c r="C53" s="12" t="s">
        <v>122</v>
      </c>
      <c r="D53" s="12" t="s">
        <v>173</v>
      </c>
      <c r="E53" s="12" t="s">
        <v>174</v>
      </c>
      <c r="F53" s="12" t="s">
        <v>112</v>
      </c>
      <c r="G53" s="13">
        <v>190000</v>
      </c>
      <c r="H53" s="13">
        <v>21375</v>
      </c>
      <c r="I53" s="13">
        <v>209000</v>
      </c>
    </row>
    <row r="54" spans="1:9" x14ac:dyDescent="0.4">
      <c r="A54" s="11">
        <v>45724</v>
      </c>
      <c r="B54" s="12" t="s">
        <v>189</v>
      </c>
      <c r="C54" s="12" t="s">
        <v>190</v>
      </c>
      <c r="D54" s="12" t="s">
        <v>199</v>
      </c>
      <c r="E54" s="12" t="s">
        <v>109</v>
      </c>
      <c r="F54" s="12" t="s">
        <v>112</v>
      </c>
      <c r="G54" s="13">
        <v>90000</v>
      </c>
      <c r="H54" s="13">
        <v>10125</v>
      </c>
      <c r="I54" s="13">
        <v>99000</v>
      </c>
    </row>
    <row r="55" spans="1:9" x14ac:dyDescent="0.4">
      <c r="A55" s="11">
        <v>45724</v>
      </c>
      <c r="B55" s="12" t="s">
        <v>177</v>
      </c>
      <c r="C55" s="12" t="s">
        <v>178</v>
      </c>
      <c r="D55" s="12" t="s">
        <v>179</v>
      </c>
      <c r="E55" s="12" t="s">
        <v>162</v>
      </c>
      <c r="F55" s="12" t="s">
        <v>112</v>
      </c>
      <c r="G55" s="13">
        <v>100000</v>
      </c>
      <c r="H55" s="13">
        <v>11250</v>
      </c>
      <c r="I55" s="13">
        <v>110000</v>
      </c>
    </row>
    <row r="56" spans="1:9" x14ac:dyDescent="0.4">
      <c r="A56" s="11">
        <v>45725</v>
      </c>
      <c r="B56" s="12" t="s">
        <v>200</v>
      </c>
      <c r="C56" s="12" t="s">
        <v>201</v>
      </c>
      <c r="D56" s="12" t="s">
        <v>202</v>
      </c>
      <c r="E56" s="12" t="s">
        <v>203</v>
      </c>
      <c r="F56" s="12" t="s">
        <v>125</v>
      </c>
      <c r="G56" s="13">
        <v>100000</v>
      </c>
      <c r="H56" s="13">
        <v>11250</v>
      </c>
      <c r="I56" s="13">
        <v>110000</v>
      </c>
    </row>
    <row r="57" spans="1:9" x14ac:dyDescent="0.4">
      <c r="A57" s="11">
        <v>45725</v>
      </c>
      <c r="B57" s="12" t="s">
        <v>204</v>
      </c>
      <c r="C57" s="12" t="s">
        <v>205</v>
      </c>
      <c r="D57" s="12" t="s">
        <v>165</v>
      </c>
      <c r="E57" s="12" t="s">
        <v>104</v>
      </c>
      <c r="F57" s="12" t="s">
        <v>125</v>
      </c>
      <c r="G57" s="13">
        <v>90000</v>
      </c>
      <c r="H57" s="13">
        <v>10125</v>
      </c>
      <c r="I57" s="13">
        <v>99000</v>
      </c>
    </row>
    <row r="58" spans="1:9" x14ac:dyDescent="0.4">
      <c r="A58" s="11">
        <v>45725</v>
      </c>
      <c r="B58" s="12" t="s">
        <v>121</v>
      </c>
      <c r="C58" s="12" t="s">
        <v>122</v>
      </c>
      <c r="D58" s="12" t="s">
        <v>128</v>
      </c>
      <c r="E58" s="12" t="s">
        <v>129</v>
      </c>
      <c r="F58" s="12" t="s">
        <v>125</v>
      </c>
      <c r="G58" s="13">
        <v>220000</v>
      </c>
      <c r="H58" s="13">
        <v>24750</v>
      </c>
      <c r="I58" s="13">
        <v>242000</v>
      </c>
    </row>
    <row r="59" spans="1:9" x14ac:dyDescent="0.4">
      <c r="A59" s="11">
        <v>45725</v>
      </c>
      <c r="B59" s="12" t="s">
        <v>184</v>
      </c>
      <c r="C59" s="12" t="s">
        <v>185</v>
      </c>
      <c r="D59" s="12" t="s">
        <v>194</v>
      </c>
      <c r="E59" s="12" t="s">
        <v>195</v>
      </c>
      <c r="F59" s="12" t="s">
        <v>105</v>
      </c>
      <c r="G59" s="13">
        <v>70000</v>
      </c>
      <c r="H59" s="13">
        <v>7875</v>
      </c>
      <c r="I59" s="13">
        <v>77000</v>
      </c>
    </row>
    <row r="60" spans="1:9" x14ac:dyDescent="0.4">
      <c r="A60" s="11">
        <v>45726</v>
      </c>
      <c r="B60" s="12" t="s">
        <v>206</v>
      </c>
      <c r="C60" s="12" t="s">
        <v>207</v>
      </c>
      <c r="D60" s="12" t="s">
        <v>175</v>
      </c>
      <c r="E60" s="12" t="s">
        <v>176</v>
      </c>
      <c r="F60" s="12" t="s">
        <v>125</v>
      </c>
      <c r="G60" s="13">
        <v>200000</v>
      </c>
      <c r="H60" s="13">
        <v>22500</v>
      </c>
      <c r="I60" s="13">
        <v>220000</v>
      </c>
    </row>
    <row r="61" spans="1:9" x14ac:dyDescent="0.4">
      <c r="A61" s="11">
        <v>45726</v>
      </c>
      <c r="B61" s="12" t="s">
        <v>197</v>
      </c>
      <c r="C61" s="12" t="s">
        <v>198</v>
      </c>
      <c r="D61" s="12" t="s">
        <v>103</v>
      </c>
      <c r="E61" s="12" t="s">
        <v>104</v>
      </c>
      <c r="F61" s="12" t="s">
        <v>105</v>
      </c>
      <c r="G61" s="13">
        <v>50000</v>
      </c>
      <c r="H61" s="13">
        <v>5625</v>
      </c>
      <c r="I61" s="13">
        <v>55000</v>
      </c>
    </row>
    <row r="62" spans="1:9" x14ac:dyDescent="0.4">
      <c r="A62" s="11">
        <v>45726</v>
      </c>
      <c r="B62" s="12" t="s">
        <v>130</v>
      </c>
      <c r="C62" s="12" t="s">
        <v>131</v>
      </c>
      <c r="D62" s="12" t="s">
        <v>199</v>
      </c>
      <c r="E62" s="12" t="s">
        <v>109</v>
      </c>
      <c r="F62" s="12" t="s">
        <v>112</v>
      </c>
      <c r="G62" s="13">
        <v>90000</v>
      </c>
      <c r="H62" s="13">
        <v>10125</v>
      </c>
      <c r="I62" s="13">
        <v>99000</v>
      </c>
    </row>
    <row r="63" spans="1:9" x14ac:dyDescent="0.4">
      <c r="A63" s="11">
        <v>45726</v>
      </c>
      <c r="B63" s="12" t="s">
        <v>159</v>
      </c>
      <c r="C63" s="12" t="s">
        <v>160</v>
      </c>
      <c r="D63" s="12" t="s">
        <v>181</v>
      </c>
      <c r="E63" s="12" t="s">
        <v>116</v>
      </c>
      <c r="F63" s="12" t="s">
        <v>112</v>
      </c>
      <c r="G63" s="13">
        <v>60000</v>
      </c>
      <c r="H63" s="13">
        <v>6750</v>
      </c>
      <c r="I63" s="13">
        <v>66000</v>
      </c>
    </row>
    <row r="64" spans="1:9" x14ac:dyDescent="0.4">
      <c r="A64" s="11">
        <v>45726</v>
      </c>
      <c r="B64" s="12" t="s">
        <v>208</v>
      </c>
      <c r="C64" s="12" t="s">
        <v>209</v>
      </c>
      <c r="D64" s="12" t="s">
        <v>181</v>
      </c>
      <c r="E64" s="12" t="s">
        <v>116</v>
      </c>
      <c r="F64" s="12" t="s">
        <v>112</v>
      </c>
      <c r="G64" s="13">
        <v>60000</v>
      </c>
      <c r="H64" s="13">
        <v>6750</v>
      </c>
      <c r="I64" s="13">
        <v>66000</v>
      </c>
    </row>
    <row r="65" spans="1:9" x14ac:dyDescent="0.4">
      <c r="A65" s="11">
        <v>45727</v>
      </c>
      <c r="B65" s="12" t="s">
        <v>210</v>
      </c>
      <c r="C65" s="12" t="s">
        <v>211</v>
      </c>
      <c r="D65" s="12" t="s">
        <v>196</v>
      </c>
      <c r="E65" s="12" t="s">
        <v>195</v>
      </c>
      <c r="F65" s="12" t="s">
        <v>112</v>
      </c>
      <c r="G65" s="13">
        <v>90000</v>
      </c>
      <c r="H65" s="13">
        <v>10125</v>
      </c>
      <c r="I65" s="13">
        <v>99000</v>
      </c>
    </row>
    <row r="66" spans="1:9" x14ac:dyDescent="0.4">
      <c r="A66" s="11">
        <v>45727</v>
      </c>
      <c r="B66" s="12" t="s">
        <v>157</v>
      </c>
      <c r="C66" s="12" t="s">
        <v>158</v>
      </c>
      <c r="D66" s="12" t="s">
        <v>179</v>
      </c>
      <c r="E66" s="12" t="s">
        <v>162</v>
      </c>
      <c r="F66" s="12" t="s">
        <v>112</v>
      </c>
      <c r="G66" s="13">
        <v>100000</v>
      </c>
      <c r="H66" s="13">
        <v>11250</v>
      </c>
      <c r="I66" s="13">
        <v>110000</v>
      </c>
    </row>
    <row r="67" spans="1:9" x14ac:dyDescent="0.4">
      <c r="A67" s="11">
        <v>45727</v>
      </c>
      <c r="B67" s="12" t="s">
        <v>169</v>
      </c>
      <c r="C67" s="12" t="s">
        <v>170</v>
      </c>
      <c r="D67" s="12" t="s">
        <v>115</v>
      </c>
      <c r="E67" s="12" t="s">
        <v>116</v>
      </c>
      <c r="F67" s="12" t="s">
        <v>105</v>
      </c>
      <c r="G67" s="13">
        <v>35000</v>
      </c>
      <c r="H67" s="13">
        <v>3938</v>
      </c>
      <c r="I67" s="13">
        <v>38500</v>
      </c>
    </row>
    <row r="68" spans="1:9" x14ac:dyDescent="0.4">
      <c r="A68" s="11">
        <v>45727</v>
      </c>
      <c r="B68" s="12" t="s">
        <v>208</v>
      </c>
      <c r="C68" s="12" t="s">
        <v>209</v>
      </c>
      <c r="D68" s="12" t="s">
        <v>212</v>
      </c>
      <c r="E68" s="12" t="s">
        <v>203</v>
      </c>
      <c r="F68" s="12" t="s">
        <v>112</v>
      </c>
      <c r="G68" s="13">
        <v>80000</v>
      </c>
      <c r="H68" s="13">
        <v>9000</v>
      </c>
      <c r="I68" s="13">
        <v>88000</v>
      </c>
    </row>
    <row r="69" spans="1:9" x14ac:dyDescent="0.4">
      <c r="A69" s="11">
        <v>45727</v>
      </c>
      <c r="B69" s="12" t="s">
        <v>140</v>
      </c>
      <c r="C69" s="12" t="s">
        <v>141</v>
      </c>
      <c r="D69" s="12" t="s">
        <v>135</v>
      </c>
      <c r="E69" s="12" t="s">
        <v>136</v>
      </c>
      <c r="F69" s="12" t="s">
        <v>105</v>
      </c>
      <c r="G69" s="13">
        <v>120000</v>
      </c>
      <c r="H69" s="13">
        <v>13500</v>
      </c>
      <c r="I69" s="13">
        <v>132000</v>
      </c>
    </row>
    <row r="70" spans="1:9" x14ac:dyDescent="0.4">
      <c r="A70" s="11">
        <v>45728</v>
      </c>
      <c r="B70" s="12" t="s">
        <v>200</v>
      </c>
      <c r="C70" s="12" t="s">
        <v>201</v>
      </c>
      <c r="D70" s="12" t="s">
        <v>168</v>
      </c>
      <c r="E70" s="12" t="s">
        <v>147</v>
      </c>
      <c r="F70" s="12" t="s">
        <v>112</v>
      </c>
      <c r="G70" s="13">
        <v>140000</v>
      </c>
      <c r="H70" s="13">
        <v>15750</v>
      </c>
      <c r="I70" s="13">
        <v>154000</v>
      </c>
    </row>
    <row r="71" spans="1:9" x14ac:dyDescent="0.4">
      <c r="A71" s="11">
        <v>45728</v>
      </c>
      <c r="B71" s="12" t="s">
        <v>166</v>
      </c>
      <c r="C71" s="12" t="s">
        <v>167</v>
      </c>
      <c r="D71" s="12" t="s">
        <v>154</v>
      </c>
      <c r="E71" s="12" t="s">
        <v>129</v>
      </c>
      <c r="F71" s="12" t="s">
        <v>105</v>
      </c>
      <c r="G71" s="13">
        <v>170000</v>
      </c>
      <c r="H71" s="13">
        <v>19125</v>
      </c>
      <c r="I71" s="13">
        <v>187000</v>
      </c>
    </row>
    <row r="72" spans="1:9" x14ac:dyDescent="0.4">
      <c r="A72" s="11">
        <v>45728</v>
      </c>
      <c r="B72" s="12" t="s">
        <v>171</v>
      </c>
      <c r="C72" s="12" t="s">
        <v>172</v>
      </c>
      <c r="D72" s="12" t="s">
        <v>213</v>
      </c>
      <c r="E72" s="12" t="s">
        <v>195</v>
      </c>
      <c r="F72" s="12" t="s">
        <v>125</v>
      </c>
      <c r="G72" s="13">
        <v>120000</v>
      </c>
      <c r="H72" s="13">
        <v>13500</v>
      </c>
      <c r="I72" s="13">
        <v>132000</v>
      </c>
    </row>
    <row r="73" spans="1:9" x14ac:dyDescent="0.4">
      <c r="A73" s="11">
        <v>45728</v>
      </c>
      <c r="B73" s="12" t="s">
        <v>113</v>
      </c>
      <c r="C73" s="12" t="s">
        <v>114</v>
      </c>
      <c r="D73" s="12" t="s">
        <v>152</v>
      </c>
      <c r="E73" s="12" t="s">
        <v>143</v>
      </c>
      <c r="F73" s="12" t="s">
        <v>105</v>
      </c>
      <c r="G73" s="13">
        <v>170000</v>
      </c>
      <c r="H73" s="13">
        <v>19125</v>
      </c>
      <c r="I73" s="13">
        <v>187000</v>
      </c>
    </row>
    <row r="74" spans="1:9" x14ac:dyDescent="0.4">
      <c r="A74" s="11">
        <v>45728</v>
      </c>
      <c r="B74" s="12" t="s">
        <v>113</v>
      </c>
      <c r="C74" s="12" t="s">
        <v>114</v>
      </c>
      <c r="D74" s="12" t="s">
        <v>161</v>
      </c>
      <c r="E74" s="12" t="s">
        <v>162</v>
      </c>
      <c r="F74" s="12" t="s">
        <v>105</v>
      </c>
      <c r="G74" s="13">
        <v>80000</v>
      </c>
      <c r="H74" s="13">
        <v>9000</v>
      </c>
      <c r="I74" s="13">
        <v>88000</v>
      </c>
    </row>
    <row r="75" spans="1:9" x14ac:dyDescent="0.4">
      <c r="A75" s="11">
        <v>45728</v>
      </c>
      <c r="B75" s="12" t="s">
        <v>208</v>
      </c>
      <c r="C75" s="12" t="s">
        <v>209</v>
      </c>
      <c r="D75" s="12" t="s">
        <v>214</v>
      </c>
      <c r="E75" s="12" t="s">
        <v>174</v>
      </c>
      <c r="F75" s="12" t="s">
        <v>125</v>
      </c>
      <c r="G75" s="13">
        <v>220000</v>
      </c>
      <c r="H75" s="13">
        <v>24750</v>
      </c>
      <c r="I75" s="13">
        <v>242000</v>
      </c>
    </row>
    <row r="76" spans="1:9" x14ac:dyDescent="0.4">
      <c r="A76" s="11">
        <v>45729</v>
      </c>
      <c r="B76" s="12" t="s">
        <v>197</v>
      </c>
      <c r="C76" s="12" t="s">
        <v>198</v>
      </c>
      <c r="D76" s="12" t="s">
        <v>146</v>
      </c>
      <c r="E76" s="12" t="s">
        <v>147</v>
      </c>
      <c r="F76" s="12" t="s">
        <v>125</v>
      </c>
      <c r="G76" s="13">
        <v>170000</v>
      </c>
      <c r="H76" s="13">
        <v>19125</v>
      </c>
      <c r="I76" s="13">
        <v>187000</v>
      </c>
    </row>
    <row r="77" spans="1:9" x14ac:dyDescent="0.4">
      <c r="A77" s="11">
        <v>45729</v>
      </c>
      <c r="B77" s="12" t="s">
        <v>215</v>
      </c>
      <c r="C77" s="12" t="s">
        <v>216</v>
      </c>
      <c r="D77" s="12" t="s">
        <v>150</v>
      </c>
      <c r="E77" s="12" t="s">
        <v>151</v>
      </c>
      <c r="F77" s="12" t="s">
        <v>105</v>
      </c>
      <c r="G77" s="13">
        <v>170000</v>
      </c>
      <c r="H77" s="13">
        <v>19125</v>
      </c>
      <c r="I77" s="13">
        <v>187000</v>
      </c>
    </row>
    <row r="78" spans="1:9" x14ac:dyDescent="0.4">
      <c r="A78" s="11">
        <v>45729</v>
      </c>
      <c r="B78" s="12" t="s">
        <v>171</v>
      </c>
      <c r="C78" s="12" t="s">
        <v>172</v>
      </c>
      <c r="D78" s="12" t="s">
        <v>217</v>
      </c>
      <c r="E78" s="12" t="s">
        <v>136</v>
      </c>
      <c r="F78" s="12" t="s">
        <v>125</v>
      </c>
      <c r="G78" s="13">
        <v>170000</v>
      </c>
      <c r="H78" s="13">
        <v>19125</v>
      </c>
      <c r="I78" s="13">
        <v>187000</v>
      </c>
    </row>
    <row r="79" spans="1:9" x14ac:dyDescent="0.4">
      <c r="A79" s="11">
        <v>45729</v>
      </c>
      <c r="B79" s="12" t="s">
        <v>121</v>
      </c>
      <c r="C79" s="12" t="s">
        <v>122</v>
      </c>
      <c r="D79" s="12" t="s">
        <v>110</v>
      </c>
      <c r="E79" s="12" t="s">
        <v>111</v>
      </c>
      <c r="F79" s="12" t="s">
        <v>112</v>
      </c>
      <c r="G79" s="13">
        <v>85000</v>
      </c>
      <c r="H79" s="13">
        <v>9563</v>
      </c>
      <c r="I79" s="13">
        <v>93500</v>
      </c>
    </row>
    <row r="80" spans="1:9" x14ac:dyDescent="0.4">
      <c r="A80" s="11">
        <v>45729</v>
      </c>
      <c r="B80" s="12" t="s">
        <v>157</v>
      </c>
      <c r="C80" s="12" t="s">
        <v>158</v>
      </c>
      <c r="D80" s="12" t="s">
        <v>153</v>
      </c>
      <c r="E80" s="12" t="s">
        <v>143</v>
      </c>
      <c r="F80" s="12" t="s">
        <v>112</v>
      </c>
      <c r="G80" s="13">
        <v>190000</v>
      </c>
      <c r="H80" s="13">
        <v>21375</v>
      </c>
      <c r="I80" s="13">
        <v>209000</v>
      </c>
    </row>
    <row r="81" spans="1:9" x14ac:dyDescent="0.4">
      <c r="A81" s="11">
        <v>45729</v>
      </c>
      <c r="B81" s="12" t="s">
        <v>159</v>
      </c>
      <c r="C81" s="12" t="s">
        <v>160</v>
      </c>
      <c r="D81" s="12" t="s">
        <v>217</v>
      </c>
      <c r="E81" s="12" t="s">
        <v>136</v>
      </c>
      <c r="F81" s="12" t="s">
        <v>125</v>
      </c>
      <c r="G81" s="13">
        <v>170000</v>
      </c>
      <c r="H81" s="13">
        <v>19125</v>
      </c>
      <c r="I81" s="13">
        <v>187000</v>
      </c>
    </row>
    <row r="82" spans="1:9" x14ac:dyDescent="0.4">
      <c r="A82" s="11">
        <v>45730</v>
      </c>
      <c r="B82" s="12" t="s">
        <v>171</v>
      </c>
      <c r="C82" s="12" t="s">
        <v>172</v>
      </c>
      <c r="D82" s="12" t="s">
        <v>194</v>
      </c>
      <c r="E82" s="12" t="s">
        <v>195</v>
      </c>
      <c r="F82" s="12" t="s">
        <v>105</v>
      </c>
      <c r="G82" s="13">
        <v>70000</v>
      </c>
      <c r="H82" s="13">
        <v>7875</v>
      </c>
      <c r="I82" s="13">
        <v>77000</v>
      </c>
    </row>
    <row r="83" spans="1:9" x14ac:dyDescent="0.4">
      <c r="A83" s="11">
        <v>45730</v>
      </c>
      <c r="B83" s="12" t="s">
        <v>155</v>
      </c>
      <c r="C83" s="12" t="s">
        <v>156</v>
      </c>
      <c r="D83" s="12" t="s">
        <v>193</v>
      </c>
      <c r="E83" s="12" t="s">
        <v>188</v>
      </c>
      <c r="F83" s="12" t="s">
        <v>105</v>
      </c>
      <c r="G83" s="13">
        <v>170000</v>
      </c>
      <c r="H83" s="13">
        <v>19125</v>
      </c>
      <c r="I83" s="13">
        <v>187000</v>
      </c>
    </row>
    <row r="84" spans="1:9" x14ac:dyDescent="0.4">
      <c r="A84" s="11">
        <v>45730</v>
      </c>
      <c r="B84" s="12" t="s">
        <v>117</v>
      </c>
      <c r="C84" s="12" t="s">
        <v>118</v>
      </c>
      <c r="D84" s="12" t="s">
        <v>103</v>
      </c>
      <c r="E84" s="12" t="s">
        <v>104</v>
      </c>
      <c r="F84" s="12" t="s">
        <v>105</v>
      </c>
      <c r="G84" s="13">
        <v>50000</v>
      </c>
      <c r="H84" s="13">
        <v>5625</v>
      </c>
      <c r="I84" s="13">
        <v>55000</v>
      </c>
    </row>
    <row r="85" spans="1:9" x14ac:dyDescent="0.4">
      <c r="A85" s="11">
        <v>45730</v>
      </c>
      <c r="B85" s="12" t="s">
        <v>121</v>
      </c>
      <c r="C85" s="12" t="s">
        <v>122</v>
      </c>
      <c r="D85" s="12" t="s">
        <v>165</v>
      </c>
      <c r="E85" s="12" t="s">
        <v>104</v>
      </c>
      <c r="F85" s="12" t="s">
        <v>125</v>
      </c>
      <c r="G85" s="13">
        <v>90000</v>
      </c>
      <c r="H85" s="13">
        <v>10125</v>
      </c>
      <c r="I85" s="13">
        <v>99000</v>
      </c>
    </row>
    <row r="86" spans="1:9" x14ac:dyDescent="0.4">
      <c r="A86" s="11">
        <v>45730</v>
      </c>
      <c r="B86" s="12" t="s">
        <v>157</v>
      </c>
      <c r="C86" s="12" t="s">
        <v>158</v>
      </c>
      <c r="D86" s="12" t="s">
        <v>135</v>
      </c>
      <c r="E86" s="12" t="s">
        <v>136</v>
      </c>
      <c r="F86" s="12" t="s">
        <v>105</v>
      </c>
      <c r="G86" s="13">
        <v>120000</v>
      </c>
      <c r="H86" s="13">
        <v>13500</v>
      </c>
      <c r="I86" s="13">
        <v>132000</v>
      </c>
    </row>
    <row r="87" spans="1:9" x14ac:dyDescent="0.4">
      <c r="A87" s="11">
        <v>45731</v>
      </c>
      <c r="B87" s="12" t="s">
        <v>206</v>
      </c>
      <c r="C87" s="12" t="s">
        <v>207</v>
      </c>
      <c r="D87" s="12" t="s">
        <v>128</v>
      </c>
      <c r="E87" s="12" t="s">
        <v>129</v>
      </c>
      <c r="F87" s="12" t="s">
        <v>125</v>
      </c>
      <c r="G87" s="13">
        <v>220000</v>
      </c>
      <c r="H87" s="13">
        <v>24750</v>
      </c>
      <c r="I87" s="13">
        <v>242000</v>
      </c>
    </row>
    <row r="88" spans="1:9" x14ac:dyDescent="0.4">
      <c r="A88" s="11">
        <v>45731</v>
      </c>
      <c r="B88" s="12" t="s">
        <v>133</v>
      </c>
      <c r="C88" s="12" t="s">
        <v>134</v>
      </c>
      <c r="D88" s="12" t="s">
        <v>108</v>
      </c>
      <c r="E88" s="12" t="s">
        <v>109</v>
      </c>
      <c r="F88" s="12" t="s">
        <v>105</v>
      </c>
      <c r="G88" s="13">
        <v>70000</v>
      </c>
      <c r="H88" s="13">
        <v>7875</v>
      </c>
      <c r="I88" s="13">
        <v>77000</v>
      </c>
    </row>
    <row r="89" spans="1:9" x14ac:dyDescent="0.4">
      <c r="A89" s="11">
        <v>45731</v>
      </c>
      <c r="B89" s="12" t="s">
        <v>117</v>
      </c>
      <c r="C89" s="12" t="s">
        <v>118</v>
      </c>
      <c r="D89" s="12" t="s">
        <v>218</v>
      </c>
      <c r="E89" s="12" t="s">
        <v>151</v>
      </c>
      <c r="F89" s="12" t="s">
        <v>112</v>
      </c>
      <c r="G89" s="13">
        <v>190000</v>
      </c>
      <c r="H89" s="13">
        <v>21375</v>
      </c>
      <c r="I89" s="13">
        <v>209000</v>
      </c>
    </row>
    <row r="90" spans="1:9" x14ac:dyDescent="0.4">
      <c r="A90" s="11">
        <v>45731</v>
      </c>
      <c r="B90" s="12" t="s">
        <v>182</v>
      </c>
      <c r="C90" s="12" t="s">
        <v>183</v>
      </c>
      <c r="D90" s="12" t="s">
        <v>187</v>
      </c>
      <c r="E90" s="12" t="s">
        <v>188</v>
      </c>
      <c r="F90" s="12" t="s">
        <v>125</v>
      </c>
      <c r="G90" s="13">
        <v>220000</v>
      </c>
      <c r="H90" s="13">
        <v>24750</v>
      </c>
      <c r="I90" s="13">
        <v>242000</v>
      </c>
    </row>
    <row r="91" spans="1:9" x14ac:dyDescent="0.4">
      <c r="A91" s="11">
        <v>45731</v>
      </c>
      <c r="B91" s="12" t="s">
        <v>157</v>
      </c>
      <c r="C91" s="12" t="s">
        <v>158</v>
      </c>
      <c r="D91" s="12" t="s">
        <v>146</v>
      </c>
      <c r="E91" s="12" t="s">
        <v>147</v>
      </c>
      <c r="F91" s="12" t="s">
        <v>125</v>
      </c>
      <c r="G91" s="13">
        <v>170000</v>
      </c>
      <c r="H91" s="13">
        <v>19125</v>
      </c>
      <c r="I91" s="13">
        <v>187000</v>
      </c>
    </row>
    <row r="92" spans="1:9" x14ac:dyDescent="0.4">
      <c r="A92" s="11">
        <v>45731</v>
      </c>
      <c r="B92" s="12" t="s">
        <v>163</v>
      </c>
      <c r="C92" s="12" t="s">
        <v>164</v>
      </c>
      <c r="D92" s="12" t="s">
        <v>219</v>
      </c>
      <c r="E92" s="12" t="s">
        <v>176</v>
      </c>
      <c r="F92" s="12" t="s">
        <v>112</v>
      </c>
      <c r="G92" s="13">
        <v>170000</v>
      </c>
      <c r="H92" s="13">
        <v>19125</v>
      </c>
      <c r="I92" s="13">
        <v>187000</v>
      </c>
    </row>
    <row r="93" spans="1:9" x14ac:dyDescent="0.4">
      <c r="A93" s="11">
        <v>45731</v>
      </c>
      <c r="B93" s="12" t="s">
        <v>169</v>
      </c>
      <c r="C93" s="12" t="s">
        <v>170</v>
      </c>
      <c r="D93" s="12" t="s">
        <v>220</v>
      </c>
      <c r="E93" s="12" t="s">
        <v>162</v>
      </c>
      <c r="F93" s="12" t="s">
        <v>125</v>
      </c>
      <c r="G93" s="13">
        <v>130000</v>
      </c>
      <c r="H93" s="13">
        <v>14625</v>
      </c>
      <c r="I93" s="13">
        <v>143000</v>
      </c>
    </row>
    <row r="94" spans="1:9" x14ac:dyDescent="0.4">
      <c r="A94" s="11">
        <v>45731</v>
      </c>
      <c r="B94" s="12" t="s">
        <v>169</v>
      </c>
      <c r="C94" s="12" t="s">
        <v>170</v>
      </c>
      <c r="D94" s="12" t="s">
        <v>181</v>
      </c>
      <c r="E94" s="12" t="s">
        <v>116</v>
      </c>
      <c r="F94" s="12" t="s">
        <v>112</v>
      </c>
      <c r="G94" s="13">
        <v>60000</v>
      </c>
      <c r="H94" s="13">
        <v>6750</v>
      </c>
      <c r="I94" s="13">
        <v>66000</v>
      </c>
    </row>
    <row r="95" spans="1:9" x14ac:dyDescent="0.4">
      <c r="A95" s="11">
        <v>45732</v>
      </c>
      <c r="B95" s="12" t="s">
        <v>133</v>
      </c>
      <c r="C95" s="12" t="s">
        <v>134</v>
      </c>
      <c r="D95" s="12" t="s">
        <v>132</v>
      </c>
      <c r="E95" s="12" t="s">
        <v>109</v>
      </c>
      <c r="F95" s="12" t="s">
        <v>125</v>
      </c>
      <c r="G95" s="13">
        <v>120000</v>
      </c>
      <c r="H95" s="13">
        <v>13500</v>
      </c>
      <c r="I95" s="13">
        <v>132000</v>
      </c>
    </row>
    <row r="96" spans="1:9" x14ac:dyDescent="0.4">
      <c r="A96" s="11">
        <v>45732</v>
      </c>
      <c r="B96" s="12" t="s">
        <v>215</v>
      </c>
      <c r="C96" s="12" t="s">
        <v>216</v>
      </c>
      <c r="D96" s="12" t="s">
        <v>221</v>
      </c>
      <c r="E96" s="12" t="s">
        <v>188</v>
      </c>
      <c r="F96" s="12" t="s">
        <v>112</v>
      </c>
      <c r="G96" s="13">
        <v>190000</v>
      </c>
      <c r="H96" s="13">
        <v>21375</v>
      </c>
      <c r="I96" s="13">
        <v>209000</v>
      </c>
    </row>
    <row r="97" spans="1:9" x14ac:dyDescent="0.4">
      <c r="A97" s="11">
        <v>45732</v>
      </c>
      <c r="B97" s="12" t="s">
        <v>155</v>
      </c>
      <c r="C97" s="12" t="s">
        <v>156</v>
      </c>
      <c r="D97" s="12" t="s">
        <v>212</v>
      </c>
      <c r="E97" s="12" t="s">
        <v>203</v>
      </c>
      <c r="F97" s="12" t="s">
        <v>112</v>
      </c>
      <c r="G97" s="13">
        <v>80000</v>
      </c>
      <c r="H97" s="13">
        <v>9000</v>
      </c>
      <c r="I97" s="13">
        <v>88000</v>
      </c>
    </row>
    <row r="98" spans="1:9" x14ac:dyDescent="0.4">
      <c r="A98" s="11">
        <v>45732</v>
      </c>
      <c r="B98" s="12" t="s">
        <v>182</v>
      </c>
      <c r="C98" s="12" t="s">
        <v>183</v>
      </c>
      <c r="D98" s="12" t="s">
        <v>191</v>
      </c>
      <c r="E98" s="12" t="s">
        <v>111</v>
      </c>
      <c r="F98" s="12" t="s">
        <v>105</v>
      </c>
      <c r="G98" s="13">
        <v>55000</v>
      </c>
      <c r="H98" s="13">
        <v>6188</v>
      </c>
      <c r="I98" s="13">
        <v>60500</v>
      </c>
    </row>
    <row r="99" spans="1:9" x14ac:dyDescent="0.4">
      <c r="A99" s="11">
        <v>45732</v>
      </c>
      <c r="B99" s="12" t="s">
        <v>121</v>
      </c>
      <c r="C99" s="12" t="s">
        <v>122</v>
      </c>
      <c r="D99" s="12" t="s">
        <v>212</v>
      </c>
      <c r="E99" s="12" t="s">
        <v>203</v>
      </c>
      <c r="F99" s="12" t="s">
        <v>112</v>
      </c>
      <c r="G99" s="13">
        <v>80000</v>
      </c>
      <c r="H99" s="13">
        <v>9000</v>
      </c>
      <c r="I99" s="13">
        <v>88000</v>
      </c>
    </row>
    <row r="100" spans="1:9" x14ac:dyDescent="0.4">
      <c r="A100" s="11">
        <v>45733</v>
      </c>
      <c r="B100" s="12" t="s">
        <v>204</v>
      </c>
      <c r="C100" s="12" t="s">
        <v>205</v>
      </c>
      <c r="D100" s="12" t="s">
        <v>135</v>
      </c>
      <c r="E100" s="12" t="s">
        <v>136</v>
      </c>
      <c r="F100" s="12" t="s">
        <v>105</v>
      </c>
      <c r="G100" s="13">
        <v>120000</v>
      </c>
      <c r="H100" s="13">
        <v>13500</v>
      </c>
      <c r="I100" s="13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H4" sqref="H4:H23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6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6" t="s">
        <v>34</v>
      </c>
      <c r="I3" s="2" t="s">
        <v>35</v>
      </c>
      <c r="J3" s="16" t="s">
        <v>36</v>
      </c>
      <c r="L3" s="2" t="s">
        <v>37</v>
      </c>
      <c r="M3" s="16" t="s">
        <v>38</v>
      </c>
    </row>
    <row r="4" spans="2:15" x14ac:dyDescent="0.4">
      <c r="B4" s="2" t="s">
        <v>39</v>
      </c>
      <c r="C4" s="2" t="str">
        <f>VLOOKUP( MID( $B4,1,2 ), $L$13:$O$18, MATCH( MID( $B4,3,2 ), $M$12:$O$12, 0 )+1, FALSE 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  VALUE(  RIGHT(  $I4,  3  )  )  &lt;=  100,  SUBSTITUTE(  $I4,  "A",  "J"  ),  IF(  VALUE(  RIGHT(  $I4,  3  )  )  &lt;=  200,  SUBSTITUTE(  $I4,  "G",  "D"  ),  SUBSTITUTE(  $I4,  "C",  "E"  )  )  )</f>
        <v>123E456</v>
      </c>
      <c r="L4" s="2" t="s">
        <v>41</v>
      </c>
      <c r="M4" s="2" t="str">
        <f t="array" ref="M4" xml:space="preserve">  TEXT(  SUM(  (  LEFT($B$4:$B$23,  2  ) = $L4  ) * ($G$4:$G$23)  )  /  SUM( $G$4:$G$23 ),  "0.0%"  )</f>
        <v>22.4%</v>
      </c>
    </row>
    <row r="5" spans="2:15" x14ac:dyDescent="0.4">
      <c r="B5" s="2" t="s">
        <v>42</v>
      </c>
      <c r="C5" s="2" t="str">
        <f t="shared" ref="C5:C23" si="0">VLOOKUP( MID( $B5,1,2 ), $L$13:$O$18, MATCH( MID( $B5,3,2 ), $M$12:$O$12, 0 )+1, FALSE 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  VALUE(  RIGHT(  $I5,  3  )  )  &lt;=  100,  SUBSTITUTE(  $I5,  "A",  "J"  ),  IF(  VALUE(  RIGHT(  $I5,  3  )  )  &lt;=  200,  SUBSTITUTE(  $I5,  "G",  "D"  ),  SUBSTITUTE(  $I5,  "C",  "E"  )  )  )</f>
        <v>234J095</v>
      </c>
      <c r="L5" s="2" t="s">
        <v>44</v>
      </c>
      <c r="M5" s="2" t="str">
        <f t="array" ref="M5" xml:space="preserve">  TEXT(  SUM(  (  LEFT($B$4:$B$23,  2  ) = $L5  ) * ($G$4:$G$23)  )  /  SUM( $G$4:$G$23 ),  "0.0%"  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 xml:space="preserve">  TEXT(  SUM(  (  LEFT($B$4:$B$23,  2  ) = $L6  ) * ($G$4:$G$23)  )  /  SUM( $G$4:$G$23 ),  "0.0%"  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 xml:space="preserve">  TEXT(  SUM(  (  LEFT($B$4:$B$23,  2  ) = $L7  ) * ($G$4:$G$23)  )  /  SUM( $G$4:$G$23 ),  "0.0%"  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 xml:space="preserve">  TEXT(  SUM(  (  LEFT($B$4:$B$23,  2  ) = $L8  ) * ($G$4:$G$23)  )  /  SUM( $G$4:$G$23 ),  "0.0%"  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 xml:space="preserve">  TEXT(  SUM(  (  LEFT($B$4:$B$23,  2  ) = $L9  ) * ($G$4:$G$23)  )  /  SUM( $G$4:$G$23 ),  "0.0%"  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7" t="s">
        <v>30</v>
      </c>
      <c r="M21" s="17" t="s">
        <v>31</v>
      </c>
      <c r="N21" s="17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  AVERAGE(  LARGE(  D4:D23,  {1,2,3}  )  ),  1  )  &amp;  " - "  &amp;  ROUND(  AVERAGE(  SMALL(  D4:D23,  {1,2,3}  )  ),  1  )</f>
        <v>138.3 - 34.7</v>
      </c>
      <c r="M22" s="2" t="str">
        <f t="array" ref="M22">ROUND(  AVERAGE(  LARGE(  E4:E23,  {1,2,3}  )  ),  1  )  &amp;  " - "  &amp;  ROUND(  AVERAGE(  SMALL(  E4:E23,  {1,2,3}  )  ),  1  )</f>
        <v>39 - 18</v>
      </c>
      <c r="N22" s="2" t="str">
        <f t="array" ref="N22">ROUND(  AVERAGE(  LARGE(  F4:F23,  {1,2,3}  )  ),  1  )  &amp;  " - "  &amp;  ROUND(  AVERAGE(  SMALL(  F4:F23,  {1,2,3}  )  ),  1  )</f>
        <v>45 - 25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B20" sqref="B20:C20"/>
    </sheetView>
  </sheetViews>
  <sheetFormatPr defaultRowHeight="17.399999999999999" x14ac:dyDescent="0.4"/>
  <cols>
    <col min="1" max="1" width="3.19921875" customWidth="1"/>
    <col min="2" max="2" width="16.19921875" bestFit="1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6" t="s">
        <v>261</v>
      </c>
      <c r="C2" t="s">
        <v>262</v>
      </c>
    </row>
    <row r="4" spans="2:6" x14ac:dyDescent="0.4">
      <c r="B4" s="28" t="s">
        <v>270</v>
      </c>
      <c r="C4" s="5"/>
      <c r="D4" s="28" t="s">
        <v>267</v>
      </c>
      <c r="E4" s="5"/>
      <c r="F4" s="5"/>
    </row>
    <row r="5" spans="2:6" x14ac:dyDescent="0.4">
      <c r="B5" s="28" t="s">
        <v>268</v>
      </c>
      <c r="C5" s="28" t="s">
        <v>269</v>
      </c>
      <c r="D5" s="29" t="s">
        <v>264</v>
      </c>
      <c r="E5" s="29" t="s">
        <v>265</v>
      </c>
      <c r="F5" s="29" t="s">
        <v>266</v>
      </c>
    </row>
    <row r="6" spans="2:6" x14ac:dyDescent="0.4">
      <c r="B6" s="48" t="s">
        <v>271</v>
      </c>
      <c r="C6" s="30">
        <v>45748</v>
      </c>
      <c r="D6" s="27">
        <v>11</v>
      </c>
      <c r="E6" s="27">
        <v>12</v>
      </c>
      <c r="F6" s="27">
        <v>6</v>
      </c>
    </row>
    <row r="7" spans="2:6" x14ac:dyDescent="0.4">
      <c r="B7" s="49"/>
      <c r="C7" s="30">
        <v>45749</v>
      </c>
      <c r="D7" s="27">
        <v>3</v>
      </c>
      <c r="E7" s="27">
        <v>3</v>
      </c>
      <c r="F7" s="27">
        <v>1</v>
      </c>
    </row>
    <row r="8" spans="2:6" x14ac:dyDescent="0.4">
      <c r="B8" s="49"/>
      <c r="C8" s="30">
        <v>45750</v>
      </c>
      <c r="D8" s="27" t="s">
        <v>279</v>
      </c>
      <c r="E8" s="27">
        <v>5</v>
      </c>
      <c r="F8" s="27">
        <v>1</v>
      </c>
    </row>
    <row r="9" spans="2:6" x14ac:dyDescent="0.4">
      <c r="B9" s="49"/>
      <c r="C9" s="30">
        <v>45762</v>
      </c>
      <c r="D9" s="27" t="s">
        <v>279</v>
      </c>
      <c r="E9" s="27">
        <v>2</v>
      </c>
      <c r="F9" s="27" t="s">
        <v>279</v>
      </c>
    </row>
    <row r="10" spans="2:6" x14ac:dyDescent="0.4">
      <c r="B10" s="48" t="s">
        <v>272</v>
      </c>
      <c r="C10" s="49"/>
      <c r="D10" s="27">
        <v>14</v>
      </c>
      <c r="E10" s="27">
        <v>22</v>
      </c>
      <c r="F10" s="27">
        <v>8</v>
      </c>
    </row>
    <row r="11" spans="2:6" x14ac:dyDescent="0.4">
      <c r="B11" s="48" t="s">
        <v>273</v>
      </c>
      <c r="C11" s="30">
        <v>45748</v>
      </c>
      <c r="D11" s="27">
        <v>3</v>
      </c>
      <c r="E11" s="27">
        <v>1</v>
      </c>
      <c r="F11" s="27">
        <v>1</v>
      </c>
    </row>
    <row r="12" spans="2:6" x14ac:dyDescent="0.4">
      <c r="B12" s="49"/>
      <c r="C12" s="30">
        <v>45749</v>
      </c>
      <c r="D12" s="27" t="s">
        <v>279</v>
      </c>
      <c r="E12" s="27">
        <v>1</v>
      </c>
      <c r="F12" s="27">
        <v>1</v>
      </c>
    </row>
    <row r="13" spans="2:6" x14ac:dyDescent="0.4">
      <c r="B13" s="49"/>
      <c r="C13" s="30">
        <v>45750</v>
      </c>
      <c r="D13" s="27" t="s">
        <v>279</v>
      </c>
      <c r="E13" s="27" t="s">
        <v>279</v>
      </c>
      <c r="F13" s="27">
        <v>1</v>
      </c>
    </row>
    <row r="14" spans="2:6" x14ac:dyDescent="0.4">
      <c r="B14" s="48" t="s">
        <v>274</v>
      </c>
      <c r="C14" s="49"/>
      <c r="D14" s="27">
        <v>3</v>
      </c>
      <c r="E14" s="27">
        <v>2</v>
      </c>
      <c r="F14" s="27">
        <v>3</v>
      </c>
    </row>
    <row r="15" spans="2:6" ht="34.799999999999997" x14ac:dyDescent="0.4">
      <c r="B15" s="29" t="s">
        <v>275</v>
      </c>
      <c r="C15" s="30">
        <v>45748</v>
      </c>
      <c r="D15" s="27">
        <v>2</v>
      </c>
      <c r="E15" s="27" t="s">
        <v>279</v>
      </c>
      <c r="F15" s="27">
        <v>1</v>
      </c>
    </row>
    <row r="16" spans="2:6" x14ac:dyDescent="0.4">
      <c r="B16" s="48" t="s">
        <v>276</v>
      </c>
      <c r="C16" s="49"/>
      <c r="D16" s="27">
        <v>2</v>
      </c>
      <c r="E16" s="27" t="s">
        <v>279</v>
      </c>
      <c r="F16" s="27">
        <v>1</v>
      </c>
    </row>
    <row r="17" spans="2:6" x14ac:dyDescent="0.4">
      <c r="B17" s="48" t="s">
        <v>277</v>
      </c>
      <c r="C17" s="30">
        <v>45748</v>
      </c>
      <c r="D17" s="27" t="s">
        <v>279</v>
      </c>
      <c r="E17" s="27">
        <v>1</v>
      </c>
      <c r="F17" s="27" t="s">
        <v>279</v>
      </c>
    </row>
    <row r="18" spans="2:6" x14ac:dyDescent="0.4">
      <c r="B18" s="49"/>
      <c r="C18" s="30">
        <v>45750</v>
      </c>
      <c r="D18" s="27">
        <v>1</v>
      </c>
      <c r="E18" s="27" t="s">
        <v>279</v>
      </c>
      <c r="F18" s="27" t="s">
        <v>279</v>
      </c>
    </row>
    <row r="19" spans="2:6" x14ac:dyDescent="0.4">
      <c r="B19" s="48" t="s">
        <v>278</v>
      </c>
      <c r="C19" s="49"/>
      <c r="D19" s="27">
        <v>1</v>
      </c>
      <c r="E19" s="27">
        <v>1</v>
      </c>
      <c r="F19" s="27" t="s">
        <v>279</v>
      </c>
    </row>
    <row r="20" spans="2:6" x14ac:dyDescent="0.4">
      <c r="B20" s="48" t="s">
        <v>263</v>
      </c>
      <c r="C20" s="49"/>
      <c r="D20" s="27">
        <v>20</v>
      </c>
      <c r="E20" s="27">
        <v>25</v>
      </c>
      <c r="F20" s="27">
        <v>12</v>
      </c>
    </row>
  </sheetData>
  <mergeCells count="8">
    <mergeCell ref="B17:B18"/>
    <mergeCell ref="B19:C19"/>
    <mergeCell ref="B20:C20"/>
    <mergeCell ref="B6:B9"/>
    <mergeCell ref="B10:C10"/>
    <mergeCell ref="B11:B13"/>
    <mergeCell ref="B14:C14"/>
    <mergeCell ref="B16:C16"/>
  </mergeCells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A0F3-4933-4ACC-85B5-A532802AE9E6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8.5976562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6" t="s">
        <v>284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286</v>
      </c>
      <c r="E3" s="44" t="s">
        <v>282</v>
      </c>
      <c r="F3" s="44" t="s">
        <v>283</v>
      </c>
    </row>
    <row r="4" spans="2:6" ht="124.8" hidden="1" outlineLevel="1" x14ac:dyDescent="0.4">
      <c r="B4" s="39"/>
      <c r="C4" s="39"/>
      <c r="D4" s="32"/>
      <c r="E4" s="46" t="s">
        <v>291</v>
      </c>
      <c r="F4" s="46" t="s">
        <v>291</v>
      </c>
    </row>
    <row r="5" spans="2:6" x14ac:dyDescent="0.4">
      <c r="B5" s="40" t="s">
        <v>285</v>
      </c>
      <c r="C5" s="41"/>
      <c r="D5" s="38"/>
      <c r="E5" s="38"/>
      <c r="F5" s="38"/>
    </row>
    <row r="6" spans="2:6" outlineLevel="1" x14ac:dyDescent="0.4">
      <c r="B6" s="39"/>
      <c r="C6" s="39" t="s">
        <v>280</v>
      </c>
      <c r="D6" s="33">
        <v>5.5E-2</v>
      </c>
      <c r="E6" s="45">
        <v>5.8000000000000003E-2</v>
      </c>
      <c r="F6" s="45">
        <v>5.1999999999999998E-2</v>
      </c>
    </row>
    <row r="7" spans="2:6" x14ac:dyDescent="0.4">
      <c r="B7" s="40" t="s">
        <v>287</v>
      </c>
      <c r="C7" s="41"/>
      <c r="D7" s="38"/>
      <c r="E7" s="38"/>
      <c r="F7" s="38"/>
    </row>
    <row r="8" spans="2:6" ht="18" outlineLevel="1" thickBot="1" x14ac:dyDescent="0.45">
      <c r="B8" s="42"/>
      <c r="C8" s="42" t="s">
        <v>281</v>
      </c>
      <c r="D8" s="34">
        <v>764046.48687129002</v>
      </c>
      <c r="E8" s="34">
        <v>769597.62824588502</v>
      </c>
      <c r="F8" s="34">
        <v>758519.981602657</v>
      </c>
    </row>
    <row r="9" spans="2:6" x14ac:dyDescent="0.4">
      <c r="B9" t="s">
        <v>288</v>
      </c>
    </row>
    <row r="10" spans="2:6" x14ac:dyDescent="0.4">
      <c r="B10" t="s">
        <v>289</v>
      </c>
    </row>
    <row r="11" spans="2:6" x14ac:dyDescent="0.4">
      <c r="B11" t="s">
        <v>290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3">
        <v>50000000</v>
      </c>
      <c r="E2" s="18"/>
      <c r="F2" s="18"/>
      <c r="G2" s="10" t="s">
        <v>12</v>
      </c>
    </row>
    <row r="3" spans="2:7" ht="16.5" customHeight="1" x14ac:dyDescent="0.4">
      <c r="B3" s="1" t="s">
        <v>9</v>
      </c>
      <c r="C3" s="22">
        <v>5.5E-2</v>
      </c>
      <c r="E3" s="18"/>
      <c r="F3" s="31"/>
      <c r="G3" s="19">
        <f>PMT(C3/12,C4*12,-(C2-C5),,0)</f>
        <v>764046.48687128967</v>
      </c>
    </row>
    <row r="4" spans="2:7" x14ac:dyDescent="0.4">
      <c r="B4" s="1" t="s">
        <v>10</v>
      </c>
      <c r="C4" s="1">
        <v>5</v>
      </c>
      <c r="E4" s="50" t="s">
        <v>13</v>
      </c>
      <c r="F4" s="2">
        <v>2</v>
      </c>
      <c r="G4" s="20">
        <f t="dataTable" ref="G4:G8" dt2D="0" dtr="0" r1="C4"/>
        <v>1763826.2463254642</v>
      </c>
    </row>
    <row r="5" spans="2:7" x14ac:dyDescent="0.4">
      <c r="B5" s="1" t="s">
        <v>11</v>
      </c>
      <c r="C5" s="23">
        <v>10000000</v>
      </c>
      <c r="E5" s="50"/>
      <c r="F5" s="2">
        <v>3</v>
      </c>
      <c r="G5" s="20">
        <v>1207836.0721724113</v>
      </c>
    </row>
    <row r="6" spans="2:7" x14ac:dyDescent="0.4">
      <c r="B6" s="1" t="s">
        <v>12</v>
      </c>
      <c r="C6" s="19">
        <f>PMT(C3/12,C4*12,-(C2-C5),,0)</f>
        <v>764046.48687128967</v>
      </c>
      <c r="E6" s="50"/>
      <c r="F6" s="2">
        <v>4</v>
      </c>
      <c r="G6" s="20">
        <v>930259.00908972777</v>
      </c>
    </row>
    <row r="7" spans="2:7" x14ac:dyDescent="0.4">
      <c r="E7" s="50"/>
      <c r="F7" s="2">
        <v>5</v>
      </c>
      <c r="G7" s="20">
        <v>764046.48687128967</v>
      </c>
    </row>
    <row r="8" spans="2:7" x14ac:dyDescent="0.4">
      <c r="E8" s="50"/>
      <c r="F8" s="2">
        <v>6</v>
      </c>
      <c r="G8" s="20">
        <v>653515.48342245363</v>
      </c>
    </row>
  </sheetData>
  <scenarios current="1" show="0" sqref="C6">
    <scenario name="이율증가" locked="1" count="1" user="김남규" comment="만든 사람 김남규 날짜 2026-08-08_x000a_수정한 사람 김남규 날짜 2026-08-08">
      <inputCells r="C3" val="0.058" numFmtId="10"/>
    </scenario>
    <scenario name="이율감소" locked="1" count="1" user="김남규" comment="만든 사람 김남규 날짜 2026-08-08_x000a_수정한 사람 김남규 날짜 2026-08-08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H8" sqref="H8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47">
        <v>0.4</v>
      </c>
    </row>
    <row r="4" spans="2:3" x14ac:dyDescent="0.4">
      <c r="B4" s="1" t="s">
        <v>229</v>
      </c>
      <c r="C4" s="47">
        <v>0.2</v>
      </c>
    </row>
    <row r="5" spans="2:3" x14ac:dyDescent="0.4">
      <c r="B5" s="1" t="s">
        <v>230</v>
      </c>
      <c r="C5" s="47">
        <v>-0.18</v>
      </c>
    </row>
    <row r="6" spans="2:3" x14ac:dyDescent="0.4">
      <c r="B6" s="1" t="s">
        <v>231</v>
      </c>
      <c r="C6" s="47">
        <v>-0.46</v>
      </c>
    </row>
    <row r="7" spans="2:3" x14ac:dyDescent="0.4">
      <c r="B7" s="1" t="s">
        <v>232</v>
      </c>
      <c r="C7" s="47">
        <v>-0.21</v>
      </c>
    </row>
    <row r="8" spans="2:3" x14ac:dyDescent="0.4">
      <c r="B8" s="1" t="s">
        <v>233</v>
      </c>
      <c r="C8" s="47">
        <v>0.08</v>
      </c>
    </row>
    <row r="9" spans="2:3" x14ac:dyDescent="0.4">
      <c r="B9" s="1" t="s">
        <v>234</v>
      </c>
      <c r="C9" s="47">
        <v>0.2</v>
      </c>
    </row>
    <row r="10" spans="2:3" x14ac:dyDescent="0.4">
      <c r="B10" s="1" t="s">
        <v>235</v>
      </c>
      <c r="C10" s="47">
        <v>7.0000000000000007E-2</v>
      </c>
    </row>
    <row r="11" spans="2:3" x14ac:dyDescent="0.4">
      <c r="B11" s="1" t="s">
        <v>236</v>
      </c>
      <c r="C11" s="47">
        <v>0.17</v>
      </c>
    </row>
    <row r="12" spans="2:3" x14ac:dyDescent="0.4">
      <c r="B12" s="1" t="s">
        <v>237</v>
      </c>
      <c r="C12" s="47">
        <v>0.75</v>
      </c>
    </row>
    <row r="13" spans="2:3" x14ac:dyDescent="0.4">
      <c r="B13" s="1" t="s">
        <v>238</v>
      </c>
      <c r="C13" s="47">
        <v>0.3</v>
      </c>
    </row>
    <row r="14" spans="2:3" x14ac:dyDescent="0.4">
      <c r="B14" s="1" t="s">
        <v>239</v>
      </c>
      <c r="C14" s="47">
        <v>0.01</v>
      </c>
    </row>
    <row r="15" spans="2:3" x14ac:dyDescent="0.4">
      <c r="B15" s="1" t="s">
        <v>240</v>
      </c>
      <c r="C15" s="47">
        <v>0.23</v>
      </c>
    </row>
    <row r="16" spans="2:3" x14ac:dyDescent="0.4">
      <c r="B16" s="1" t="s">
        <v>241</v>
      </c>
      <c r="C16" s="47">
        <v>0.47</v>
      </c>
    </row>
    <row r="17" spans="2:3" x14ac:dyDescent="0.4">
      <c r="B17" s="1" t="s">
        <v>242</v>
      </c>
      <c r="C17" s="47">
        <v>7.0000000000000007E-2</v>
      </c>
    </row>
    <row r="18" spans="2:3" x14ac:dyDescent="0.4">
      <c r="B18" s="1" t="s">
        <v>243</v>
      </c>
      <c r="C18" s="47">
        <v>-0.6</v>
      </c>
    </row>
    <row r="19" spans="2:3" x14ac:dyDescent="0.4">
      <c r="B19" s="1" t="s">
        <v>244</v>
      </c>
      <c r="C19" s="47">
        <v>-0.3</v>
      </c>
    </row>
    <row r="20" spans="2:3" x14ac:dyDescent="0.4">
      <c r="B20" s="1" t="s">
        <v>245</v>
      </c>
      <c r="C20" s="47">
        <v>0.05</v>
      </c>
    </row>
    <row r="21" spans="2:3" x14ac:dyDescent="0.4">
      <c r="B21" s="1" t="s">
        <v>246</v>
      </c>
      <c r="C21" s="47">
        <v>-0.05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5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0" workbookViewId="0">
      <selection activeCell="N21" sqref="N21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B6" sqref="B6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4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21">
        <v>58000</v>
      </c>
    </row>
    <row r="6" spans="2:11" x14ac:dyDescent="0.4">
      <c r="B6" s="2"/>
      <c r="C6" s="2"/>
      <c r="D6" s="24"/>
      <c r="E6" s="1"/>
      <c r="F6" s="2"/>
      <c r="G6" s="1"/>
      <c r="H6" s="1"/>
      <c r="J6" s="1" t="s">
        <v>248</v>
      </c>
      <c r="K6" s="21">
        <v>75000</v>
      </c>
    </row>
    <row r="7" spans="2:11" x14ac:dyDescent="0.4">
      <c r="B7" s="2"/>
      <c r="C7" s="2"/>
      <c r="D7" s="24"/>
      <c r="E7" s="1"/>
      <c r="F7" s="2"/>
      <c r="G7" s="1"/>
      <c r="H7" s="1"/>
      <c r="J7" s="1" t="s">
        <v>249</v>
      </c>
      <c r="K7" s="21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21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21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21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김남규</cp:lastModifiedBy>
  <cp:lastPrinted>2026-08-08T06:21:20Z</cp:lastPrinted>
  <dcterms:created xsi:type="dcterms:W3CDTF">2025-01-23T06:42:19Z</dcterms:created>
  <dcterms:modified xsi:type="dcterms:W3CDTF">2026-08-08T09:36:54Z</dcterms:modified>
</cp:coreProperties>
</file>