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기범\Desktop\길벗컴활1급통합\기출\08회\"/>
    </mc:Choice>
  </mc:AlternateContent>
  <xr:revisionPtr revIDLastSave="0" documentId="13_ncr:1_{061294E2-D8F6-4C50-926A-13E990D7CC6C}" xr6:coauthVersionLast="47" xr6:coauthVersionMax="47" xr10:uidLastSave="{00000000-0000-0000-0000-000000000000}"/>
  <bookViews>
    <workbookView xWindow="-110" yWindow="-110" windowWidth="25820" windowHeight="15500" tabRatio="796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/>
  <c r="N17" i="3" a="1"/>
  <c r="N17" i="3"/>
  <c r="M17" i="3" a="1"/>
  <c r="M17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3" i="3"/>
  <c r="P9" i="3"/>
  <c r="J34" i="1"/>
  <c r="A32" i="1"/>
  <c r="I29" i="3" a="1"/>
  <c r="I4" i="3" a="1"/>
  <c r="I8" i="3" a="1"/>
  <c r="I12" i="3" a="1"/>
  <c r="I16" i="3" a="1"/>
  <c r="I20" i="3" a="1"/>
  <c r="I24" i="3" a="1"/>
  <c r="I28" i="3" a="1"/>
  <c r="I5" i="3" a="1"/>
  <c r="I9" i="3" a="1"/>
  <c r="I13" i="3" a="1"/>
  <c r="I17" i="3" a="1"/>
  <c r="I21" i="3" a="1"/>
  <c r="I25" i="3" a="1"/>
  <c r="I6" i="3" a="1"/>
  <c r="I10" i="3" a="1"/>
  <c r="I14" i="3" a="1"/>
  <c r="I18" i="3" a="1"/>
  <c r="I22" i="3" a="1"/>
  <c r="I26" i="3" a="1"/>
  <c r="I7" i="3" a="1"/>
  <c r="I11" i="3" a="1"/>
  <c r="I15" i="3" a="1"/>
  <c r="I19" i="3" a="1"/>
  <c r="I23" i="3" a="1"/>
  <c r="I27" i="3" a="1"/>
  <c r="I3" i="3" a="1"/>
  <c r="I29" i="3" l="1"/>
  <c r="I27" i="3"/>
  <c r="I23" i="3"/>
  <c r="I19" i="3"/>
  <c r="I15" i="3"/>
  <c r="I11" i="3"/>
  <c r="I7" i="3"/>
  <c r="I26" i="3"/>
  <c r="I22" i="3"/>
  <c r="I18" i="3"/>
  <c r="I14" i="3"/>
  <c r="I10" i="3"/>
  <c r="I6" i="3"/>
  <c r="I25" i="3"/>
  <c r="I21" i="3"/>
  <c r="I17" i="3"/>
  <c r="I13" i="3"/>
  <c r="I9" i="3"/>
  <c r="I5" i="3"/>
  <c r="I28" i="3"/>
  <c r="I24" i="3"/>
  <c r="I20" i="3"/>
  <c r="I16" i="3"/>
  <c r="I12" i="3"/>
  <c r="I8" i="3"/>
  <c r="I4" i="3"/>
  <c r="I3" i="3"/>
  <c r="N10" i="3"/>
  <c r="N12" i="3"/>
  <c r="N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09B39F43-7132-4241-86F5-2BF8D1DDF5FF}" name="MS Access Database_Query1" type="1" refreshedVersion="8" background="1">
    <dbPr connection="DSN=MS Access Database;DBQ=C:\Intel\Logs\제주농원.accdb;DefaultDir=C:\Intel\Logs;DriverId=25;FIL=MS Access;MaxBufferSize=2048;PageTimeout=5;" command="SELECT 구매후기.상품명, 구매후기.상품상태, 구매후기.포인트, 구매후기.마트_x000d__x000a_FROM `C:\Intel\Logs\제주농원.accdb`.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<sst xmlns="http://schemas.openxmlformats.org/spreadsheetml/2006/main" count="680" uniqueCount="180">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</sst>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0" formatCode="[=1]&quot;유&quot;;[=0]&quot;무&quot;;;[Red]&quot;※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E-4F1D-9F64-5D2752890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607AEB94-9B43-0B57-D58B-6B5226CF7819}"/>
            </a:ext>
          </a:extLst>
        </xdr:cNvPr>
        <xdr:cNvSpPr/>
      </xdr:nvSpPr>
      <xdr:spPr>
        <a:xfrm>
          <a:off x="4337050" y="2159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83CF45A8-9D6B-F4F2-45E2-F92A69E6C1CC}"/>
            </a:ext>
          </a:extLst>
        </xdr:cNvPr>
        <xdr:cNvSpPr/>
      </xdr:nvSpPr>
      <xdr:spPr>
        <a:xfrm>
          <a:off x="4337050" y="8636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38100</xdr:colOff>
          <xdr:row>1</xdr:row>
          <xdr:rowOff>127000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기범" refreshedDate="46236.768429282405" backgroundQuery="1" createdVersion="8" refreshedVersion="8" minRefreshableVersion="3" recordCount="27" xr:uid="{31297B07-11AB-488D-A2CF-5E3AA89B2573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F77627-92EC-4E03-9EEF-DED3A7F5A8C5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7927DC-D621-413C-8500-D0F3549CAB98}" name="표1" displayName="표1" ref="A3:D17" totalsRowShown="0">
  <autoFilter ref="A3:D17" xr:uid="{927927DC-D621-413C-8500-D0F3549CAB98}"/>
  <tableColumns count="4">
    <tableColumn id="1" xr3:uid="{F3E06BE4-F93D-471B-BE9D-5A15C291F2B9}" name="상품명"/>
    <tableColumn id="2" xr3:uid="{C071E934-E16A-4E96-B6D2-2D3D4B470302}" name="상품상태"/>
    <tableColumn id="3" xr3:uid="{50AD919B-876E-48CC-ABB6-76043118E2B8}" name="포인트"/>
    <tableColumn id="4" xr3:uid="{70EA03DB-B6C1-4C0A-ACDC-7F24D5934B88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L14" sqref="L14"/>
    </sheetView>
  </sheetViews>
  <sheetFormatPr defaultRowHeight="17" x14ac:dyDescent="0.45"/>
  <cols>
    <col min="1" max="1" width="8.5" customWidth="1"/>
    <col min="2" max="2" width="10.4140625" bestFit="1" customWidth="1"/>
    <col min="3" max="3" width="10.83203125" customWidth="1"/>
    <col min="4" max="4" width="8.08203125" customWidth="1"/>
    <col min="5" max="5" width="3.58203125" customWidth="1"/>
    <col min="6" max="6" width="8.5" customWidth="1"/>
    <col min="7" max="7" width="11.25" customWidth="1"/>
    <col min="8" max="8" width="4.58203125" customWidth="1"/>
    <col min="9" max="9" width="6.33203125" customWidth="1"/>
    <col min="10" max="10" width="15.33203125" customWidth="1"/>
  </cols>
  <sheetData>
    <row r="1" spans="1:10" x14ac:dyDescent="0.45">
      <c r="A1" t="s">
        <v>0</v>
      </c>
    </row>
    <row r="2" spans="1:10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5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5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5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5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5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5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5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5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5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5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5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5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5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5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5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5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5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5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5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5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5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5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5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5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5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5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5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5">
      <c r="A31" s="26" t="s">
        <v>167</v>
      </c>
    </row>
    <row r="32" spans="1:10" x14ac:dyDescent="0.45">
      <c r="A32" t="b">
        <f>AND(RIGHT($C3,2)="소과",$D3&gt;=3,$H3="유")</f>
        <v>0</v>
      </c>
    </row>
    <row r="34" spans="1:10" x14ac:dyDescent="0.45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  <c r="J34" t="b">
        <f>ISNUMBER(FIND("종로",$J3))</f>
        <v>0</v>
      </c>
    </row>
    <row r="35" spans="1:10" x14ac:dyDescent="0.45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10" x14ac:dyDescent="0.45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10" x14ac:dyDescent="0.45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10" x14ac:dyDescent="0.45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>
      <selection activeCell="L22" sqref="L22"/>
    </sheetView>
  </sheetViews>
  <sheetFormatPr defaultColWidth="8" defaultRowHeight="17" x14ac:dyDescent="0.45"/>
  <cols>
    <col min="2" max="2" width="11.08203125" bestFit="1" customWidth="1"/>
    <col min="3" max="3" width="9.75" customWidth="1"/>
    <col min="4" max="4" width="9" customWidth="1"/>
    <col min="5" max="5" width="10.83203125" bestFit="1" customWidth="1"/>
    <col min="7" max="7" width="10.83203125" bestFit="1" customWidth="1"/>
    <col min="8" max="8" width="11.25" bestFit="1" customWidth="1"/>
  </cols>
  <sheetData>
    <row r="1" spans="1:8" x14ac:dyDescent="0.45">
      <c r="A1" t="s">
        <v>0</v>
      </c>
    </row>
    <row r="2" spans="1:8" x14ac:dyDescent="0.45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5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5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5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5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5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5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5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5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5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5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5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5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5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5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5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5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5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5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5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5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5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5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5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5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5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5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5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5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5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5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5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5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5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5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5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5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5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5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5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5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5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P29"/>
  <sheetViews>
    <sheetView workbookViewId="0">
      <selection activeCell="P7" sqref="P7"/>
    </sheetView>
  </sheetViews>
  <sheetFormatPr defaultRowHeight="17" x14ac:dyDescent="0.45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08203125" bestFit="1" customWidth="1"/>
    <col min="10" max="10" width="15.33203125" customWidth="1"/>
    <col min="11" max="11" width="3" customWidth="1"/>
    <col min="12" max="12" width="8.5" customWidth="1"/>
    <col min="13" max="15" width="10.33203125" customWidth="1"/>
  </cols>
  <sheetData>
    <row r="1" spans="1:16" x14ac:dyDescent="0.45">
      <c r="A1" t="s">
        <v>0</v>
      </c>
      <c r="L1" t="s">
        <v>75</v>
      </c>
    </row>
    <row r="2" spans="1:16" x14ac:dyDescent="0.45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6" x14ac:dyDescent="0.45">
      <c r="A3" s="1" t="s">
        <v>17</v>
      </c>
      <c r="B3" s="1" t="s">
        <v>18</v>
      </c>
      <c r="C3" s="1">
        <f>MATCH($B3,$L$3:$L$5,1)</f>
        <v>1</v>
      </c>
      <c r="D3" s="1">
        <v>3</v>
      </c>
      <c r="E3" s="1">
        <v>5</v>
      </c>
      <c r="F3" s="1">
        <v>3</v>
      </c>
      <c r="G3" s="1" t="str">
        <f>REPT("★",TRUNC(SUMPRODUCT($D3:$F3,{0.5,0.3,0.2}),0))&amp;REPT("☆",5-TRUNC(SUMPRODUCT($D3:$F3,{0.5,0.3,0.2}),0))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6" x14ac:dyDescent="0.45">
      <c r="A4" s="1" t="s">
        <v>25</v>
      </c>
      <c r="B4" s="1" t="s">
        <v>26</v>
      </c>
      <c r="C4" s="1">
        <f t="shared" ref="C4:C7" si="0">MATCH($B4,$L$3:$L$5,1)</f>
        <v>3</v>
      </c>
      <c r="D4" s="1">
        <v>5</v>
      </c>
      <c r="E4" s="1">
        <v>3</v>
      </c>
      <c r="F4" s="1">
        <v>4</v>
      </c>
      <c r="G4" s="1" t="str">
        <f>REPT("★",TRUNC(SUMPRODUCT($D4:$F4,{0.5,0.3,0.2}),0))&amp;REPT("☆",5-TRUNC(SUMPRODUCT($D4:$F4,{0.5,0.3,0.2}),0))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6" x14ac:dyDescent="0.45">
      <c r="A5" s="1" t="s">
        <v>33</v>
      </c>
      <c r="B5" s="1" t="s">
        <v>34</v>
      </c>
      <c r="C5" s="1">
        <f t="shared" si="0"/>
        <v>3</v>
      </c>
      <c r="D5" s="1">
        <v>3</v>
      </c>
      <c r="E5" s="1">
        <v>1</v>
      </c>
      <c r="F5" s="1">
        <v>3</v>
      </c>
      <c r="G5" s="1" t="str">
        <f>REPT("★",TRUNC(SUMPRODUCT($D5:$F5,{0.5,0.3,0.2}),0))&amp;REPT("☆",5-TRUNC(SUMPRODUCT($D5:$F5,{0.5,0.3,0.2}),0))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6" x14ac:dyDescent="0.45">
      <c r="A6" s="1" t="s">
        <v>39</v>
      </c>
      <c r="B6" s="1" t="s">
        <v>40</v>
      </c>
      <c r="C6" s="1">
        <f t="shared" si="0"/>
        <v>2</v>
      </c>
      <c r="D6" s="1">
        <v>2</v>
      </c>
      <c r="E6" s="1">
        <v>3</v>
      </c>
      <c r="F6" s="1">
        <v>1</v>
      </c>
      <c r="G6" s="1" t="str">
        <f>REPT("★",TRUNC(SUMPRODUCT($D6:$F6,{0.5,0.3,0.2}),0))&amp;REPT("☆",5-TRUNC(SUMPRODUCT($D6:$F6,{0.5,0.3,0.2}),0))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6" x14ac:dyDescent="0.45">
      <c r="A7" s="1" t="s">
        <v>42</v>
      </c>
      <c r="B7" s="1" t="s">
        <v>43</v>
      </c>
      <c r="C7" s="1">
        <f t="shared" si="0"/>
        <v>1</v>
      </c>
      <c r="D7" s="1">
        <v>1</v>
      </c>
      <c r="E7" s="1">
        <v>2</v>
      </c>
      <c r="F7" s="1">
        <v>4</v>
      </c>
      <c r="G7" s="1" t="str">
        <f>REPT("★",TRUNC(SUMPRODUCT($D7:$F7,{0.5,0.3,0.2}),0))&amp;REPT("☆",5-TRUNC(SUMPRODUCT($D7:$F7,{0.5,0.3,0.2}),0))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6" x14ac:dyDescent="0.45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 t="str">
        <f>REPT("★",TRUNC(SUMPRODUCT($D8:$F8,{0.5,0.3,0.2}),0))&amp;REPT("☆",5-TRUNC(SUMPRODUCT($D8:$F8,{0.5,0.3,0.2}),0))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6" x14ac:dyDescent="0.45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 t="str">
        <f>REPT("★",TRUNC(SUMPRODUCT($D9:$F9,{0.5,0.3,0.2}),0))&amp;REPT("☆",5-TRUNC(SUMPRODUCT($D9:$F9,{0.5,0.3,0.2}),0))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IF(((RIGHT($B3,1)="M")+(RIGHT($B3,1)="L")),FREQUENCY($D$3:$D$29,$M$9:$M$12))</f>
        <v>4</v>
      </c>
      <c r="P9" t="e">
        <f>INDEX($M$3:$O$5,MATCH($B3,$L$3:$L$5,0),MATCH(RIGHT($B3,1),$M$2:$O$2,0))</f>
        <v>#N/A</v>
      </c>
    </row>
    <row r="10" spans="1:16" x14ac:dyDescent="0.45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 t="str">
        <f>REPT("★",TRUNC(SUMPRODUCT($D10:$F10,{0.5,0.3,0.2}),0))&amp;REPT("☆",5-TRUNC(SUMPRODUCT($D10:$F10,{0.5,0.3,0.2}),0))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5</v>
      </c>
    </row>
    <row r="11" spans="1:16" x14ac:dyDescent="0.45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 t="str">
        <f>REPT("★",TRUNC(SUMPRODUCT($D11:$F11,{0.5,0.3,0.2}),0))&amp;REPT("☆",5-TRUNC(SUMPRODUCT($D11:$F11,{0.5,0.3,0.2}),0))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7</v>
      </c>
    </row>
    <row r="12" spans="1:16" x14ac:dyDescent="0.45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 t="str">
        <f>REPT("★",TRUNC(SUMPRODUCT($D12:$F12,{0.5,0.3,0.2}),0))&amp;REPT("☆",5-TRUNC(SUMPRODUCT($D12:$F12,{0.5,0.3,0.2}),0))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11</v>
      </c>
    </row>
    <row r="13" spans="1:16" x14ac:dyDescent="0.45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 t="str">
        <f>REPT("★",TRUNC(SUMPRODUCT($D13:$F13,{0.5,0.3,0.2}),0))&amp;REPT("☆",5-TRUNC(SUMPRODUCT($D13:$F13,{0.5,0.3,0.2}),0))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6" x14ac:dyDescent="0.45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 t="str">
        <f>REPT("★",TRUNC(SUMPRODUCT($D14:$F14,{0.5,0.3,0.2}),0))&amp;REPT("☆",5-TRUNC(SUMPRODUCT($D14:$F14,{0.5,0.3,0.2}),0))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6" x14ac:dyDescent="0.45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 t="str">
        <f>REPT("★",TRUNC(SUMPRODUCT($D15:$F15,{0.5,0.3,0.2}),0))&amp;REPT("☆",5-TRUNC(SUMPRODUCT($D15:$F15,{0.5,0.3,0.2}),0))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6" x14ac:dyDescent="0.45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 t="str">
        <f>REPT("★",TRUNC(SUMPRODUCT($D16:$F16,{0.5,0.3,0.2}),0))&amp;REPT("☆",5-TRUNC(SUMPRODUCT($D16:$F16,{0.5,0.3,0.2}),0))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SUM(IF(($L16=$H$3:$H$29)*(M$15=LEFT($J$3:$J$29,2)),1))&amp;"/"&amp;COUNTA($J$3:$J$29)</f>
        <v>6/27</v>
      </c>
      <c r="N16" s="1" t="str">
        <f t="array" ref="N16">SUM(IF(($L16=$H$3:$H$29)*(N$15=LEFT($J$3:$J$29,2)),1))&amp;"/"&amp;COUNTA($J$3:$J$29)</f>
        <v>6/27</v>
      </c>
    </row>
    <row r="17" spans="1:14" x14ac:dyDescent="0.45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 t="str">
        <f>REPT("★",TRUNC(SUMPRODUCT($D17:$F17,{0.5,0.3,0.2}),0))&amp;REPT("☆",5-TRUNC(SUMPRODUCT($D17:$F17,{0.5,0.3,0.2}),0))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SUM(IF(($L17=$H$3:$H$29)*(M$15=LEFT($J$3:$J$29,2)),1))&amp;"/"&amp;COUNTA($J$3:$J$29)</f>
        <v>7/27</v>
      </c>
      <c r="N17" s="1" t="str">
        <f t="array" ref="N17">SUM(IF(($L17=$H$3:$H$29)*(N$15=LEFT($J$3:$J$29,2)),1))&amp;"/"&amp;COUNTA($J$3:$J$29)</f>
        <v>8/27</v>
      </c>
    </row>
    <row r="18" spans="1:14" x14ac:dyDescent="0.45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 t="str">
        <f>REPT("★",TRUNC(SUMPRODUCT($D18:$F18,{0.5,0.3,0.2}),0))&amp;REPT("☆",5-TRUNC(SUMPRODUCT($D18:$F18,{0.5,0.3,0.2}),0))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5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 t="str">
        <f>REPT("★",TRUNC(SUMPRODUCT($D19:$F19,{0.5,0.3,0.2}),0))&amp;REPT("☆",5-TRUNC(SUMPRODUCT($D19:$F19,{0.5,0.3,0.2}),0))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5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 t="str">
        <f>REPT("★",TRUNC(SUMPRODUCT($D20:$F20,{0.5,0.3,0.2}),0))&amp;REPT("☆",5-TRUNC(SUMPRODUCT($D20:$F20,{0.5,0.3,0.2}),0))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5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 t="str">
        <f>REPT("★",TRUNC(SUMPRODUCT($D21:$F21,{0.5,0.3,0.2}),0))&amp;REPT("☆",5-TRUNC(SUMPRODUCT($D21:$F21,{0.5,0.3,0.2}),0))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5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 t="str">
        <f>REPT("★",TRUNC(SUMPRODUCT($D22:$F22,{0.5,0.3,0.2}),0))&amp;REPT("☆",5-TRUNC(SUMPRODUCT($D22:$F22,{0.5,0.3,0.2}),0))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5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 t="str">
        <f>REPT("★",TRUNC(SUMPRODUCT($D23:$F23,{0.5,0.3,0.2}),0))&amp;REPT("☆",5-TRUNC(SUMPRODUCT($D23:$F23,{0.5,0.3,0.2}),0))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5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 t="str">
        <f>REPT("★",TRUNC(SUMPRODUCT($D24:$F24,{0.5,0.3,0.2}),0))&amp;REPT("☆",5-TRUNC(SUMPRODUCT($D24:$F24,{0.5,0.3,0.2}),0))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5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 t="str">
        <f>REPT("★",TRUNC(SUMPRODUCT($D25:$F25,{0.5,0.3,0.2}),0))&amp;REPT("☆",5-TRUNC(SUMPRODUCT($D25:$F25,{0.5,0.3,0.2}),0))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5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 t="str">
        <f>REPT("★",TRUNC(SUMPRODUCT($D26:$F26,{0.5,0.3,0.2}),0))&amp;REPT("☆",5-TRUNC(SUMPRODUCT($D26:$F26,{0.5,0.3,0.2}),0))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5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 t="str">
        <f>REPT("★",TRUNC(SUMPRODUCT($D27:$F27,{0.5,0.3,0.2}),0))&amp;REPT("☆",5-TRUNC(SUMPRODUCT($D27:$F27,{0.5,0.3,0.2}),0))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5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 t="str">
        <f>REPT("★",TRUNC(SUMPRODUCT($D28:$F28,{0.5,0.3,0.2}),0))&amp;REPT("☆",5-TRUNC(SUMPRODUCT($D28:$F28,{0.5,0.3,0.2}),0))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5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 t="str">
        <f>REPT("★",TRUNC(SUMPRODUCT($D29:$F29,{0.5,0.3,0.2}),0))&amp;REPT("☆",5-TRUNC(SUMPRODUCT($D29:$F29,{0.5,0.3,0.2}),0))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105E-2701-4D82-BC99-576E2E95F42F}">
  <sheetPr codeName="Sheet5"/>
  <dimension ref="A1:D17"/>
  <sheetViews>
    <sheetView workbookViewId="0">
      <selection activeCell="A3" sqref="A3:D17"/>
    </sheetView>
  </sheetViews>
  <sheetFormatPr defaultRowHeight="17" x14ac:dyDescent="0.45"/>
  <cols>
    <col min="1" max="1" width="10.4140625" bestFit="1" customWidth="1"/>
    <col min="2" max="2" width="10.75" bestFit="1" customWidth="1"/>
    <col min="3" max="3" width="8.9140625" bestFit="1" customWidth="1"/>
    <col min="4" max="4" width="8.75" bestFit="1" customWidth="1"/>
  </cols>
  <sheetData>
    <row r="1" spans="1:4" x14ac:dyDescent="0.45">
      <c r="A1" s="30" t="s">
        <v>179</v>
      </c>
    </row>
    <row r="3" spans="1:4" x14ac:dyDescent="0.45">
      <c r="A3" t="s">
        <v>174</v>
      </c>
      <c r="B3" t="s">
        <v>177</v>
      </c>
      <c r="C3" t="s">
        <v>178</v>
      </c>
      <c r="D3" t="s">
        <v>173</v>
      </c>
    </row>
    <row r="4" spans="1:4" x14ac:dyDescent="0.45">
      <c r="A4" t="s">
        <v>89</v>
      </c>
      <c r="B4">
        <v>3</v>
      </c>
      <c r="C4">
        <v>0</v>
      </c>
      <c r="D4" t="s">
        <v>168</v>
      </c>
    </row>
    <row r="5" spans="1:4" x14ac:dyDescent="0.45">
      <c r="A5" t="s">
        <v>88</v>
      </c>
      <c r="B5">
        <v>5</v>
      </c>
      <c r="C5">
        <v>800</v>
      </c>
      <c r="D5" t="s">
        <v>168</v>
      </c>
    </row>
    <row r="6" spans="1:4" x14ac:dyDescent="0.45">
      <c r="A6" t="s">
        <v>88</v>
      </c>
      <c r="B6">
        <v>1</v>
      </c>
      <c r="C6">
        <v>300</v>
      </c>
      <c r="D6" t="s">
        <v>168</v>
      </c>
    </row>
    <row r="7" spans="1:4" x14ac:dyDescent="0.45">
      <c r="A7" t="s">
        <v>88</v>
      </c>
      <c r="B7">
        <v>4</v>
      </c>
      <c r="C7">
        <v>300</v>
      </c>
      <c r="D7" t="s">
        <v>168</v>
      </c>
    </row>
    <row r="8" spans="1:4" x14ac:dyDescent="0.45">
      <c r="A8" t="s">
        <v>83</v>
      </c>
      <c r="B8">
        <v>5</v>
      </c>
      <c r="C8">
        <v>600</v>
      </c>
      <c r="D8" t="s">
        <v>168</v>
      </c>
    </row>
    <row r="9" spans="1:4" x14ac:dyDescent="0.45">
      <c r="A9" t="s">
        <v>83</v>
      </c>
      <c r="B9">
        <v>1</v>
      </c>
      <c r="C9">
        <v>600</v>
      </c>
      <c r="D9" t="s">
        <v>168</v>
      </c>
    </row>
    <row r="10" spans="1:4" x14ac:dyDescent="0.45">
      <c r="A10" t="s">
        <v>78</v>
      </c>
      <c r="B10">
        <v>3</v>
      </c>
      <c r="C10">
        <v>600</v>
      </c>
      <c r="D10" t="s">
        <v>168</v>
      </c>
    </row>
    <row r="11" spans="1:4" x14ac:dyDescent="0.45">
      <c r="A11" t="s">
        <v>86</v>
      </c>
      <c r="B11">
        <v>5</v>
      </c>
      <c r="C11">
        <v>600</v>
      </c>
      <c r="D11" t="s">
        <v>168</v>
      </c>
    </row>
    <row r="12" spans="1:4" x14ac:dyDescent="0.45">
      <c r="A12" t="s">
        <v>85</v>
      </c>
      <c r="B12">
        <v>3</v>
      </c>
      <c r="C12">
        <v>300</v>
      </c>
      <c r="D12" t="s">
        <v>168</v>
      </c>
    </row>
    <row r="13" spans="1:4" x14ac:dyDescent="0.45">
      <c r="A13" t="s">
        <v>85</v>
      </c>
      <c r="B13">
        <v>4</v>
      </c>
      <c r="C13">
        <v>300</v>
      </c>
      <c r="D13" t="s">
        <v>168</v>
      </c>
    </row>
    <row r="14" spans="1:4" x14ac:dyDescent="0.45">
      <c r="A14" t="s">
        <v>85</v>
      </c>
      <c r="B14">
        <v>1</v>
      </c>
      <c r="C14">
        <v>800</v>
      </c>
      <c r="D14" t="s">
        <v>168</v>
      </c>
    </row>
    <row r="15" spans="1:4" x14ac:dyDescent="0.45">
      <c r="A15" t="s">
        <v>85</v>
      </c>
      <c r="B15">
        <v>4</v>
      </c>
      <c r="C15">
        <v>600</v>
      </c>
      <c r="D15" t="s">
        <v>168</v>
      </c>
    </row>
    <row r="16" spans="1:4" x14ac:dyDescent="0.45">
      <c r="A16" t="s">
        <v>81</v>
      </c>
      <c r="B16">
        <v>2</v>
      </c>
      <c r="C16">
        <v>800</v>
      </c>
      <c r="D16" t="s">
        <v>168</v>
      </c>
    </row>
    <row r="17" spans="1:4" x14ac:dyDescent="0.45">
      <c r="A17" t="s">
        <v>81</v>
      </c>
      <c r="B17">
        <v>5</v>
      </c>
      <c r="C17">
        <v>1000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3" sqref="C3"/>
    </sheetView>
  </sheetViews>
  <sheetFormatPr defaultRowHeight="17" x14ac:dyDescent="0.45"/>
  <cols>
    <col min="1" max="1" width="15.08203125" bestFit="1" customWidth="1"/>
    <col min="2" max="2" width="10.4140625" bestFit="1" customWidth="1"/>
    <col min="3" max="3" width="14.5" bestFit="1" customWidth="1"/>
    <col min="4" max="4" width="12.5" bestFit="1" customWidth="1"/>
  </cols>
  <sheetData>
    <row r="2" spans="1:4" x14ac:dyDescent="0.45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5">
      <c r="A3" t="s">
        <v>168</v>
      </c>
      <c r="C3" s="28"/>
      <c r="D3" s="29"/>
    </row>
    <row r="4" spans="1:4" x14ac:dyDescent="0.45">
      <c r="B4" t="s">
        <v>88</v>
      </c>
      <c r="C4" s="28">
        <v>10</v>
      </c>
      <c r="D4" s="29">
        <v>1400</v>
      </c>
    </row>
    <row r="5" spans="1:4" x14ac:dyDescent="0.45">
      <c r="B5" t="s">
        <v>83</v>
      </c>
      <c r="C5" s="28">
        <v>6</v>
      </c>
      <c r="D5" s="29">
        <v>1200</v>
      </c>
    </row>
    <row r="6" spans="1:4" x14ac:dyDescent="0.45">
      <c r="B6" t="s">
        <v>86</v>
      </c>
      <c r="C6" s="28">
        <v>5</v>
      </c>
      <c r="D6" s="29">
        <v>600</v>
      </c>
    </row>
    <row r="7" spans="1:4" x14ac:dyDescent="0.45">
      <c r="B7" t="s">
        <v>85</v>
      </c>
      <c r="C7" s="28">
        <v>12</v>
      </c>
      <c r="D7" s="29">
        <v>2000</v>
      </c>
    </row>
    <row r="8" spans="1:4" x14ac:dyDescent="0.45">
      <c r="B8" t="s">
        <v>81</v>
      </c>
      <c r="C8" s="28">
        <v>7</v>
      </c>
      <c r="D8" s="29">
        <v>1800</v>
      </c>
    </row>
    <row r="9" spans="1:4" x14ac:dyDescent="0.45">
      <c r="A9" t="s">
        <v>175</v>
      </c>
      <c r="C9" s="28">
        <v>40</v>
      </c>
      <c r="D9" s="29">
        <v>7000</v>
      </c>
    </row>
    <row r="10" spans="1:4" x14ac:dyDescent="0.45">
      <c r="A10" t="s">
        <v>169</v>
      </c>
      <c r="C10" s="28"/>
      <c r="D10" s="29"/>
    </row>
    <row r="11" spans="1:4" x14ac:dyDescent="0.45">
      <c r="B11" t="s">
        <v>89</v>
      </c>
      <c r="C11" s="28">
        <v>4</v>
      </c>
      <c r="D11" s="29">
        <v>800</v>
      </c>
    </row>
    <row r="12" spans="1:4" x14ac:dyDescent="0.45">
      <c r="B12" t="s">
        <v>76</v>
      </c>
      <c r="C12" s="28">
        <v>13</v>
      </c>
      <c r="D12" s="29">
        <v>2300</v>
      </c>
    </row>
    <row r="13" spans="1:4" x14ac:dyDescent="0.45">
      <c r="B13" t="s">
        <v>85</v>
      </c>
      <c r="C13" s="28">
        <v>5</v>
      </c>
      <c r="D13" s="29">
        <v>1300</v>
      </c>
    </row>
    <row r="14" spans="1:4" x14ac:dyDescent="0.45">
      <c r="B14" t="s">
        <v>81</v>
      </c>
      <c r="C14" s="28">
        <v>9</v>
      </c>
      <c r="D14" s="29">
        <v>1900</v>
      </c>
    </row>
    <row r="15" spans="1:4" x14ac:dyDescent="0.45">
      <c r="B15" t="s">
        <v>82</v>
      </c>
      <c r="C15" s="28">
        <v>3</v>
      </c>
      <c r="D15" s="29">
        <v>800</v>
      </c>
    </row>
    <row r="16" spans="1:4" x14ac:dyDescent="0.45">
      <c r="A16" t="s">
        <v>176</v>
      </c>
      <c r="C16" s="28">
        <v>34</v>
      </c>
      <c r="D16" s="29">
        <v>7100</v>
      </c>
    </row>
    <row r="17" spans="1:4" x14ac:dyDescent="0.45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abSelected="1" workbookViewId="0">
      <selection activeCell="O14" sqref="O14"/>
    </sheetView>
  </sheetViews>
  <sheetFormatPr defaultRowHeight="17" x14ac:dyDescent="0.45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3203125" customWidth="1"/>
    <col min="6" max="6" width="11" bestFit="1" customWidth="1"/>
    <col min="7" max="7" width="8.5" bestFit="1" customWidth="1"/>
  </cols>
  <sheetData>
    <row r="1" spans="1:7" x14ac:dyDescent="0.45">
      <c r="A1" t="s">
        <v>0</v>
      </c>
    </row>
    <row r="2" spans="1:7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5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5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5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5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5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5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5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5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5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5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5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5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5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5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5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5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5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5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5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5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5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5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5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5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5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5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제한" prompt="동일한 번호는 입력할 수 없습니다." sqref="A3:A29" xr:uid="{7299F1A4-C412-491C-8A42-900F7D2EF9BF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12" sqref="J12"/>
    </sheetView>
  </sheetViews>
  <sheetFormatPr defaultRowHeight="17" x14ac:dyDescent="0.45"/>
  <cols>
    <col min="2" max="2" width="11.75" bestFit="1" customWidth="1"/>
    <col min="3" max="3" width="9.83203125" customWidth="1"/>
    <col min="4" max="4" width="6.25" customWidth="1"/>
    <col min="7" max="7" width="3.08203125" customWidth="1"/>
    <col min="8" max="8" width="10.5" customWidth="1"/>
  </cols>
  <sheetData>
    <row r="1" spans="1:6" x14ac:dyDescent="0.45">
      <c r="A1" t="s">
        <v>0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5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5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5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5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5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5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5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5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5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O19" sqref="O19"/>
    </sheetView>
  </sheetViews>
  <sheetFormatPr defaultRowHeight="17" x14ac:dyDescent="0.45"/>
  <cols>
    <col min="2" max="2" width="11.5" customWidth="1"/>
    <col min="3" max="6" width="8.25" customWidth="1"/>
  </cols>
  <sheetData>
    <row r="1" spans="1:6" x14ac:dyDescent="0.45">
      <c r="A1" t="s">
        <v>155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5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5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5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5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5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5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5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" x14ac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c:dyDescent="0.45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5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5">
      <c r="A5" s="2"/>
      <c r="B5" s="2"/>
      <c r="C5" s="2"/>
      <c r="D5" s="2"/>
      <c r="E5" s="2"/>
      <c r="F5" s="2"/>
      <c r="H5" s="1" t="s">
        <v>159</v>
      </c>
    </row>
    <row r="6" spans="1:8" x14ac:dyDescent="0.45">
      <c r="A6" s="2"/>
      <c r="B6" s="2"/>
      <c r="C6" s="2"/>
      <c r="D6" s="2"/>
      <c r="E6" s="2"/>
      <c r="F6" s="2"/>
      <c r="H6" s="1" t="s">
        <v>160</v>
      </c>
    </row>
    <row r="7" spans="1:8" x14ac:dyDescent="0.45">
      <c r="A7" s="2"/>
      <c r="B7" s="2"/>
      <c r="C7" s="2"/>
      <c r="D7" s="2"/>
      <c r="E7" s="2"/>
      <c r="F7" s="2"/>
      <c r="H7" s="1" t="s">
        <v>157</v>
      </c>
    </row>
    <row r="8" spans="1:8" x14ac:dyDescent="0.45">
      <c r="A8" s="2"/>
      <c r="B8" s="2"/>
      <c r="C8" s="2"/>
      <c r="D8" s="2"/>
      <c r="E8" s="2"/>
      <c r="F8" s="2"/>
    </row>
    <row r="9" spans="1:8" x14ac:dyDescent="0.45">
      <c r="A9" s="2"/>
      <c r="B9" s="2"/>
      <c r="C9" s="2"/>
      <c r="D9" s="2"/>
      <c r="E9" s="2"/>
      <c r="F9" s="2"/>
    </row>
    <row r="10" spans="1:8" x14ac:dyDescent="0.45">
      <c r="A10" s="2"/>
      <c r="B10" s="2"/>
      <c r="C10" s="2"/>
      <c r="D10" s="2"/>
      <c r="E10" s="2"/>
      <c r="F10" s="2"/>
    </row>
    <row r="11" spans="1:8" x14ac:dyDescent="0.45">
      <c r="A11" s="2"/>
      <c r="B11" s="2"/>
      <c r="C11" s="2"/>
      <c r="D11" s="2"/>
      <c r="E11" s="2"/>
      <c r="F11" s="2"/>
    </row>
    <row r="12" spans="1:8" x14ac:dyDescent="0.45">
      <c r="A12" s="2"/>
      <c r="B12" s="2"/>
      <c r="C12" s="2"/>
      <c r="D12" s="2"/>
      <c r="E12" s="2"/>
      <c r="F12" s="2"/>
    </row>
    <row r="13" spans="1:8" x14ac:dyDescent="0.45">
      <c r="A13" s="2"/>
      <c r="B13" s="2"/>
      <c r="C13" s="2"/>
      <c r="D13" s="2"/>
      <c r="E13" s="2"/>
      <c r="F13" s="2"/>
    </row>
    <row r="14" spans="1:8" x14ac:dyDescent="0.45">
      <c r="A14" s="2"/>
      <c r="B14" s="2"/>
      <c r="C14" s="2"/>
      <c r="D14" s="2"/>
      <c r="E14" s="2"/>
      <c r="F14" s="2"/>
    </row>
    <row r="15" spans="1:8" x14ac:dyDescent="0.45">
      <c r="A15" s="2"/>
      <c r="B15" s="2"/>
      <c r="C15" s="2"/>
      <c r="D15" s="2"/>
      <c r="E15" s="2"/>
      <c r="F15" s="2"/>
    </row>
    <row r="16" spans="1:8" x14ac:dyDescent="0.45">
      <c r="A16" s="2"/>
      <c r="B16" s="2"/>
      <c r="C16" s="2"/>
      <c r="D16" s="2"/>
      <c r="E16" s="2"/>
      <c r="F16" s="2"/>
    </row>
    <row r="17" spans="1:6" x14ac:dyDescent="0.45">
      <c r="A17" s="2"/>
      <c r="B17" s="2"/>
      <c r="C17" s="2"/>
      <c r="D17" s="2"/>
      <c r="E17" s="2"/>
      <c r="F17" s="2"/>
    </row>
    <row r="18" spans="1:6" x14ac:dyDescent="0.45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38100</xdr:colOff>
                <xdr:row>1</xdr:row>
                <xdr:rowOff>127000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김기범</cp:lastModifiedBy>
  <cp:lastPrinted>2026-08-02T09:24:56Z</cp:lastPrinted>
  <dcterms:created xsi:type="dcterms:W3CDTF">2023-05-30T06:41:20Z</dcterms:created>
  <dcterms:modified xsi:type="dcterms:W3CDTF">2026-08-02T10:05:09Z</dcterms:modified>
</cp:coreProperties>
</file>