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yseoh\Downloads\길벗컴활1급총정리\기출\24년 상시04\"/>
    </mc:Choice>
  </mc:AlternateContent>
  <xr:revisionPtr revIDLastSave="0" documentId="13_ncr:1_{7F3FAA1C-496A-476F-9813-EF1D082808ED}" xr6:coauthVersionLast="47" xr6:coauthVersionMax="47" xr10:uidLastSave="{00000000-0000-0000-0000-000000000000}"/>
  <bookViews>
    <workbookView xWindow="12840" yWindow="0" windowWidth="15960" windowHeight="15585" tabRatio="796" activeTab="2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eta.RIGHT" hidden="1" xlm="1">#NAME?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3" l="1" a="1"/>
  <c r="M17" i="3" s="1"/>
  <c r="N17" i="3" a="1"/>
  <c r="N17" i="3" s="1"/>
  <c r="N16" i="3" a="1"/>
  <c r="N16" i="3" s="1"/>
  <c r="M16" i="3" a="1"/>
  <c r="M16" i="3"/>
  <c r="N9" i="3" a="1"/>
  <c r="N9" i="3" s="1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A32" i="1"/>
  <c r="I4" i="3" a="1"/>
  <c r="I5" i="3" a="1"/>
  <c r="I9" i="3" a="1"/>
  <c r="I13" i="3" a="1"/>
  <c r="I17" i="3" a="1"/>
  <c r="I21" i="3" a="1"/>
  <c r="I25" i="3" a="1"/>
  <c r="I29" i="3" a="1"/>
  <c r="I6" i="3" a="1"/>
  <c r="I10" i="3" a="1"/>
  <c r="I14" i="3" a="1"/>
  <c r="I18" i="3" a="1"/>
  <c r="I26" i="3" a="1"/>
  <c r="I7" i="3" a="1"/>
  <c r="I11" i="3" a="1"/>
  <c r="I15" i="3" a="1"/>
  <c r="I19" i="3" a="1"/>
  <c r="I23" i="3" a="1"/>
  <c r="I27" i="3" a="1"/>
  <c r="I8" i="3" a="1"/>
  <c r="I12" i="3" a="1"/>
  <c r="I16" i="3" a="1"/>
  <c r="I20" i="3" a="1"/>
  <c r="I24" i="3" a="1"/>
  <c r="I28" i="3" a="1"/>
  <c r="I22" i="3" a="1"/>
  <c r="I3" i="3" a="1"/>
  <c r="I22" i="3" l="1"/>
  <c r="I28" i="3"/>
  <c r="I24" i="3"/>
  <c r="I20" i="3"/>
  <c r="I16" i="3"/>
  <c r="I12" i="3"/>
  <c r="I8" i="3"/>
  <c r="I27" i="3"/>
  <c r="I23" i="3"/>
  <c r="I19" i="3"/>
  <c r="I15" i="3"/>
  <c r="I11" i="3"/>
  <c r="I7" i="3"/>
  <c r="I26" i="3"/>
  <c r="I18" i="3"/>
  <c r="I14" i="3"/>
  <c r="I10" i="3"/>
  <c r="I6" i="3"/>
  <c r="I29" i="3"/>
  <c r="I25" i="3"/>
  <c r="I21" i="3"/>
  <c r="I17" i="3"/>
  <c r="I13" i="3"/>
  <c r="I9" i="3"/>
  <c r="I5" i="3"/>
  <c r="I4" i="3"/>
  <c r="I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C3AE7F98-FD10-45B7-9012-659608498067}" name="MS Access Database_Query1" type="1" refreshedVersion="8" background="1">
    <dbPr connection="DSN=MS Access Database;DBQ=C:\Users\yseoh\Downloads\2026기본서_컴활1급실기\03 최신기출문제\08 24년상시04\제주농원.accdb;DefaultDir=C:\Users\yseoh\Downloads\2026기본서_컴활1급실기\03 최신기출문제\08 24년상시04;DriverId=25;FIL=MS Access;MaxBufferSize=2048;PageTimeout=5;" command="SELECT 구매후기.상품명, 구매후기.상품상태, 구매후기.포인트, 구매후기.마트_x000d__x000a_FROM 구매후기 구매후기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<sst xmlns="http://schemas.openxmlformats.org/spreadsheetml/2006/main" count="682" uniqueCount="181">
  <si>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</si>
  <si>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</si>
  <si>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</si>
  <si>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</si>
  <si>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</si>
  <si>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</si>
  <si>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</si>
  <si>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</si>
  <si>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</si>
  <si>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</si>
  <si>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</si>
  <si>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</si>
  <si>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</si>
  <si>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</si>
  <si>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</si>
  <si>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</si>
  <si>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</si>
  <si>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</si>
  <si>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</si>
  <si>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</si>
  <si>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</si>
  <si>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</si>
  <si>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</si>
  <si>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</si>
  <si>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</si>
  <si>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</si>
  <si>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</si>
  <si>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</si>
  <si>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</si>
  <si>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</si>
  <si>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</si>
  <si>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</si>
  <si>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</si>
  <si>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</si>
  <si>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</si>
  <si>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</si>
  <si>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</si>
  <si>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</si>
  <si>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</si>
  <si>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</si>
  <si>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</si>
  <si>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</si>
  <si>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</si>
  <si>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</si>
  <si>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</si>
  <si>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</si>
  <si>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</si>
  <si>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</si>
  <si>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</si>
  <si>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</si>
  <si>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</si>
  <si>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</si>
  <si>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</si>
  <si>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</si>
  <si>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</si>
  <si>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</si>
  <si>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</si>
  <si>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</si>
  <si>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</si>
  <si>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</si>
  <si>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</si>
  <si>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</si>
  <si>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</si>
  <si>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</si>
  <si>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</si>
  <si>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</si>
  <si>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</si>
  <si>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</si>
  <si>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</si>
  <si>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</si>
  <si>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</si>
  <si>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</si>
  <si>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</si>
  <si>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</si>
  <si>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</si>
  <si>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</si>
  <si>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</si>
  <si>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</si>
  <si>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</si>
  <si>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</si>
  <si>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</si>
  <si>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</si>
  <si>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</si>
  <si>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</si>
  <si>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</si>
  <si>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</si>
  <si>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</si>
  <si>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</si>
  <si>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</si>
  <si>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</si>
  <si>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</si>
  <si>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</si>
  <si>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</si>
  <si>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</si>
  <si>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</si>
  <si>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</si>
  <si>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</si>
  <si>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</si>
  <si>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</si>
  <si>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</si>
  <si>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</si>
  <si>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</si>
  <si>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</si>
  <si>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</si>
  <si>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</si>
  <si>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</si>
  <si>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</si>
  <si>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</si>
  <si>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</si>
  <si>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</si>
  <si>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</si>
  <si>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</si>
  <si>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</si>
  <si>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</si>
  <si>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</si>
  <si>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</si>
  <si>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</si>
  <si>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</si>
  <si>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</si>
  <si>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</si>
  <si>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</si>
  <si>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</si>
  <si>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</si>
  <si>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</si>
  <si>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</si>
  <si>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</si>
  <si>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</si>
  <si>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</si>
  <si>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</si>
  <si>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</si>
  <si>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</si>
  <si>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</si>
  <si>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</si>
  <si>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</si>
  <si>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</si>
  <si>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</si>
  <si>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</si>
  <si>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</si>
  <si>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</si>
  <si>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</si>
  <si>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</si>
  <si>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</si>
  <si>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</si>
  <si>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</si>
  <si>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</si>
  <si>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</si>
  <si>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</si>
  <si>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</si>
  <si>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</si>
  <si>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</si>
  <si>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</si>
  <si>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</si>
  <si>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</si>
  <si>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</si>
  <si>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</si>
  <si>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</si>
  <si>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</si>
  <si>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</si>
  <si>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</si>
  <si>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</si>
  <si>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</si>
  <si>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</si>
  <si>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</si>
  <si>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</si>
  <si>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</si>
  <si>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</si>
  <si>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</si>
  <si>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</si>
  <si>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상품명</t>
  </si>
  <si>
    <t>상품상태</t>
  </si>
  <si>
    <t>포인트</t>
  </si>
  <si>
    <t>마트</t>
  </si>
  <si>
    <t>명품마트</t>
  </si>
  <si>
    <t>상공마트</t>
  </si>
  <si>
    <t>총합계</t>
  </si>
  <si>
    <t>합계 : 상품상태</t>
  </si>
  <si>
    <t>합계 : 포인트</t>
  </si>
  <si>
    <t>명품마트 요약</t>
  </si>
  <si>
    <t>상공마트 요약</t>
  </si>
  <si>
    <t xml:space="preserve"> 매우좋음</t>
  </si>
  <si>
    <t>M016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</si>
</sst>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  <numFmt numFmtId="179" formatCode="[=1]&quot;유&quot;;[=0]&quot;무&quot;;;[Red]&quot;※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1E-48A0-A5D8-F43CEE2FD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238124</xdr:colOff>
      <xdr:row>0</xdr:row>
      <xdr:rowOff>200025</xdr:rowOff>
    </xdr:from>
    <xdr:to>
      <xdr:col>8</xdr:col>
      <xdr:colOff>9524</xdr:colOff>
      <xdr:row>2</xdr:row>
      <xdr:rowOff>200025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8B2FE35D-02A5-065B-B7AB-1F1F809F30E2}"/>
            </a:ext>
          </a:extLst>
        </xdr:cNvPr>
        <xdr:cNvSpPr/>
      </xdr:nvSpPr>
      <xdr:spPr>
        <a:xfrm>
          <a:off x="4419599" y="200025"/>
          <a:ext cx="809625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9525</xdr:colOff>
      <xdr:row>4</xdr:row>
      <xdr:rowOff>0</xdr:rowOff>
    </xdr:from>
    <xdr:to>
      <xdr:col>8</xdr:col>
      <xdr:colOff>9524</xdr:colOff>
      <xdr:row>6</xdr:row>
      <xdr:rowOff>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1B0E5091-F6CE-59D5-BA82-D0FB6627103F}"/>
            </a:ext>
          </a:extLst>
        </xdr:cNvPr>
        <xdr:cNvSpPr/>
      </xdr:nvSpPr>
      <xdr:spPr>
        <a:xfrm>
          <a:off x="4429125" y="838200"/>
          <a:ext cx="800099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서현" refreshedDate="46237.60687210648" backgroundQuery="1" createdVersion="8" refreshedVersion="8" minRefreshableVersion="3" recordCount="27" xr:uid="{044AE8F1-DFEE-4522-B335-81ABB225E71A}">
  <cacheSource type="external" connectionId="2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62A3C3-D95D-447D-AF5A-032ED8ECEAA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3" baseItem="0" numFmtId="176"/>
  </dataFields>
  <pivotTableStyleInfo name="PivotStyleLight16" showRowHeaders="1" showColHeaders="1" showRowStripes="0" showColStripes="0" showLastColumn="1"/>
  <filters count="1">
    <filter fld="0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B2ABA9-C63B-4A44-9381-D0CD2E66D8CC}" name="표1" displayName="표1" ref="A1:D15" totalsRowShown="0">
  <autoFilter ref="A1:D15" xr:uid="{A3B2ABA9-C63B-4A44-9381-D0CD2E66D8CC}"/>
  <tableColumns count="4">
    <tableColumn id="1" xr3:uid="{FCAD6230-10D5-4450-8D1B-45C949D5E8F1}" name="상품명"/>
    <tableColumn id="2" xr3:uid="{1DC84654-CE03-42AC-ADDF-8F9841999358}" name="상품상태"/>
    <tableColumn id="3" xr3:uid="{DE6CE30B-0EC3-4A58-93A9-F83EBD4F7942}" name="포인트"/>
    <tableColumn id="4" xr3:uid="{2142522B-6B70-44FE-BB10-322CAECC0B51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topLeftCell="A13" workbookViewId="0">
      <selection activeCell="C41" sqref="C41"/>
    </sheetView>
  </sheetViews>
  <sheetFormatPr defaultRowHeight="16.5" x14ac:dyDescent="0.3"/>
  <cols>
    <col min="1" max="1" width="8.5" customWidth="1"/>
    <col min="2" max="2" width="11" bestFit="1" customWidth="1"/>
    <col min="3" max="3" width="10.875" customWidth="1"/>
    <col min="4" max="4" width="8.125" customWidth="1"/>
    <col min="5" max="5" width="9" bestFit="1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0" x14ac:dyDescent="0.3">
      <c r="A1" t="s">
        <v>0</v>
      </c>
    </row>
    <row r="2" spans="1:10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3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3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3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3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3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3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3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3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3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3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3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3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3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3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3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3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3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3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3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3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3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3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3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3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3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3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3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3">
      <c r="A31" s="25" t="s">
        <v>167</v>
      </c>
    </row>
    <row r="32" spans="1:10" x14ac:dyDescent="0.3">
      <c r="A32" t="b">
        <f>AND(RIGHT(C3,2)="소과", D3*1&gt;=3, H3="유")</f>
        <v>0</v>
      </c>
    </row>
    <row r="34" spans="1:7" x14ac:dyDescent="0.3">
      <c r="A34" t="s">
        <v>3</v>
      </c>
      <c r="B34" t="s">
        <v>5</v>
      </c>
      <c r="C34" t="s">
        <v>6</v>
      </c>
      <c r="D34" t="s">
        <v>7</v>
      </c>
      <c r="E34" t="s">
        <v>8</v>
      </c>
      <c r="F34" t="s">
        <v>10</v>
      </c>
      <c r="G34" t="s">
        <v>11</v>
      </c>
    </row>
    <row r="35" spans="1:7" x14ac:dyDescent="0.3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3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3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3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>
      <selection activeCell="G2" sqref="G2"/>
    </sheetView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3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3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3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3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3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3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3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3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3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3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3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3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3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3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3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3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3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3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3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3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3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3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3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3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3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3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3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3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3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3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3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3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3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3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3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3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3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3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3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3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3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tabSelected="1" workbookViewId="0">
      <selection activeCell="G9" sqref="G9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1" t="s">
        <v>17</v>
      </c>
      <c r="B3" s="1" t="s">
        <v>18</v>
      </c>
      <c r="C3" s="1" t="str">
        <f>INDEX($M$3:$O$5, MATCH(LEFT(B3,1),$L$3:$L$5,0), MATCH(RIGHT(B3,1), $M$2:$O$2, 0))</f>
        <v>천애향중과</v>
      </c>
      <c r="D3" s="1">
        <v>3</v>
      </c>
      <c r="E3" s="1">
        <v>5</v>
      </c>
      <c r="F3" s="1">
        <v>3</v>
      </c>
      <c r="G3" s="1"/>
      <c r="H3" s="1" t="s">
        <v>19</v>
      </c>
      <c r="I3" s="6" cm="1">
        <f t="array" ref="I3"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3">
      <c r="A4" s="1" t="s">
        <v>25</v>
      </c>
      <c r="B4" s="1" t="s">
        <v>26</v>
      </c>
      <c r="C4" s="1" t="str">
        <f t="shared" ref="C4:C29" si="0">INDEX($M$3:$O$5, MATCH(LEFT(B4,1),$L$3:$L$5,0), MATCH(RIGHT(B4,1), $M$2:$O$2, 0))</f>
        <v>레드향대과</v>
      </c>
      <c r="D4" s="1">
        <v>5</v>
      </c>
      <c r="E4" s="1">
        <v>3</v>
      </c>
      <c r="F4" s="1">
        <v>4</v>
      </c>
      <c r="G4" s="1"/>
      <c r="H4" s="1" t="s">
        <v>27</v>
      </c>
      <c r="I4" s="6" cm="1">
        <f t="array" ref="I4">fn포인트(E4,F4)</f>
        <v>800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3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/>
      <c r="H5" s="1" t="s">
        <v>19</v>
      </c>
      <c r="I5" s="6" cm="1">
        <f t="array" ref="I5">fn포인트(E5,F5)</f>
        <v>800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3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/>
      <c r="H6" s="1" t="s">
        <v>27</v>
      </c>
      <c r="I6" s="6" cm="1">
        <f t="array" ref="I6">fn포인트(E6,F6)</f>
        <v>800</v>
      </c>
      <c r="J6" s="7" t="s">
        <v>41</v>
      </c>
    </row>
    <row r="7" spans="1:15" x14ac:dyDescent="0.3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/>
      <c r="H7" s="1" t="s">
        <v>19</v>
      </c>
      <c r="I7" s="6" cm="1">
        <f t="array" ref="I7">fn포인트(E7,F7)</f>
        <v>800</v>
      </c>
      <c r="J7" s="7" t="s">
        <v>28</v>
      </c>
      <c r="L7" t="s">
        <v>1</v>
      </c>
    </row>
    <row r="8" spans="1:15" x14ac:dyDescent="0.3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/>
      <c r="H8" s="1" t="s">
        <v>27</v>
      </c>
      <c r="I8" s="6" cm="1">
        <f t="array" ref="I8">fn포인트(E8,F8)</f>
        <v>800</v>
      </c>
      <c r="J8" s="7" t="s">
        <v>72</v>
      </c>
      <c r="L8" s="29" t="s">
        <v>6</v>
      </c>
      <c r="M8" s="29"/>
      <c r="N8" s="3" t="s">
        <v>166</v>
      </c>
    </row>
    <row r="9" spans="1:15" x14ac:dyDescent="0.3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/>
      <c r="H9" s="1" t="s">
        <v>19</v>
      </c>
      <c r="I9" s="6" cm="1">
        <f t="array" ref="I9">fn포인트(E9,F9)</f>
        <v>800</v>
      </c>
      <c r="J9" s="7" t="s">
        <v>73</v>
      </c>
      <c r="L9" s="4">
        <v>0</v>
      </c>
      <c r="M9" s="5">
        <v>1</v>
      </c>
      <c r="N9" s="1" cm="1">
        <f t="array" ref="N9:N12">FREQUENCY(IF( (RIGHT(B3:B29,1)="M")+(RIGHT(B3:B29,1)="L"), $D$3:$D$29), $M$9:$M$12)</f>
        <v>2</v>
      </c>
    </row>
    <row r="10" spans="1:15" x14ac:dyDescent="0.3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/>
      <c r="H10" s="1" t="s">
        <v>27</v>
      </c>
      <c r="I10" s="6" cm="1">
        <f t="array" ref="I10">fn포인트(E10,F10)</f>
        <v>800</v>
      </c>
      <c r="J10" s="7" t="s">
        <v>74</v>
      </c>
      <c r="L10" s="4">
        <v>1</v>
      </c>
      <c r="M10" s="5">
        <v>2</v>
      </c>
      <c r="N10" s="1">
        <v>2</v>
      </c>
    </row>
    <row r="11" spans="1:15" x14ac:dyDescent="0.3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/>
      <c r="H11" s="1" t="s">
        <v>19</v>
      </c>
      <c r="I11" s="6" cm="1">
        <f t="array" ref="I11">fn포인트(E11,F11)</f>
        <v>800</v>
      </c>
      <c r="J11" s="7" t="s">
        <v>28</v>
      </c>
      <c r="L11" s="4">
        <v>2</v>
      </c>
      <c r="M11" s="5">
        <v>3</v>
      </c>
      <c r="N11" s="1">
        <v>4</v>
      </c>
    </row>
    <row r="12" spans="1:15" x14ac:dyDescent="0.3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/>
      <c r="H12" s="1" t="s">
        <v>27</v>
      </c>
      <c r="I12" s="6" cm="1">
        <f t="array" ref="I12">fn포인트(E12,F12)</f>
        <v>800</v>
      </c>
      <c r="J12" s="7" t="s">
        <v>72</v>
      </c>
      <c r="L12" s="4">
        <v>3</v>
      </c>
      <c r="M12" s="5"/>
      <c r="N12" s="1">
        <v>8</v>
      </c>
    </row>
    <row r="13" spans="1:15" x14ac:dyDescent="0.3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/>
      <c r="H13" s="1" t="s">
        <v>19</v>
      </c>
      <c r="I13" s="6" cm="1">
        <f t="array" ref="I13">fn포인트(E13,F13)</f>
        <v>800</v>
      </c>
      <c r="J13" s="7" t="s">
        <v>41</v>
      </c>
    </row>
    <row r="14" spans="1:15" x14ac:dyDescent="0.3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/>
      <c r="H14" s="1" t="s">
        <v>27</v>
      </c>
      <c r="I14" s="6" cm="1">
        <f t="array" ref="I14">fn포인트(E14,F14)</f>
        <v>1000</v>
      </c>
      <c r="J14" s="1" t="s">
        <v>28</v>
      </c>
      <c r="L14" t="s">
        <v>2</v>
      </c>
    </row>
    <row r="15" spans="1:15" x14ac:dyDescent="0.3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/>
      <c r="H15" s="1" t="s">
        <v>19</v>
      </c>
      <c r="I15" s="6" cm="1">
        <f t="array" ref="I15">fn포인트(E15,F15)</f>
        <v>800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3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/>
      <c r="H16" s="1" t="s">
        <v>27</v>
      </c>
      <c r="I16" s="6" cm="1">
        <f t="array" ref="I16">fn포인트(E16,F16)</f>
        <v>800</v>
      </c>
      <c r="J16" s="1" t="s">
        <v>73</v>
      </c>
      <c r="L16" s="1" t="s">
        <v>19</v>
      </c>
      <c r="M16" s="1" t="str" cm="1">
        <f t="array" ref="M16">_xlfn.CONCAT(SUM(IF((M$15=LEFT($J$3:$J$29,2))*($L16=$H$3:$H$29),1)),"/",COUNTA($H$3:$H$29))</f>
        <v>6/27</v>
      </c>
      <c r="N16" s="1" t="str" cm="1">
        <f t="array" ref="N16">_xlfn.CONCAT(SUM(IF((N$15=LEFT($J$3:$J$29,2))*($L16=$H$3:$H$29),1)),"/",COUNTA($H$3:$H$29))</f>
        <v>6/27</v>
      </c>
    </row>
    <row r="17" spans="1:14" x14ac:dyDescent="0.3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/>
      <c r="H17" s="1" t="s">
        <v>19</v>
      </c>
      <c r="I17" s="6" cm="1">
        <f t="array" ref="I17">fn포인트(E17,F17)</f>
        <v>800</v>
      </c>
      <c r="J17" s="1" t="s">
        <v>28</v>
      </c>
      <c r="L17" s="1" t="s">
        <v>27</v>
      </c>
      <c r="M17" s="1" t="str" cm="1">
        <f t="array" ref="M17">_xlfn.CONCAT(SUM(IF((M$15=LEFT($J$3:$J$29,2))*($L17=$H$3:$H$29),1)),"/",COUNTA($H$3:$H$29))</f>
        <v>7/27</v>
      </c>
      <c r="N17" s="1" t="str" cm="1">
        <f t="array" ref="N17">_xlfn.CONCAT(SUM(IF((N$15=LEFT($J$3:$J$29,2))*($L17=$H$3:$H$29),1)),"/",COUNTA($H$3:$H$29))</f>
        <v>8/27</v>
      </c>
    </row>
    <row r="18" spans="1:14" x14ac:dyDescent="0.3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/>
      <c r="H18" s="1" t="s">
        <v>27</v>
      </c>
      <c r="I18" s="6" cm="1">
        <f t="array" ref="I18">fn포인트(E18,F18)</f>
        <v>800</v>
      </c>
      <c r="J18" s="1" t="s">
        <v>72</v>
      </c>
    </row>
    <row r="19" spans="1:14" x14ac:dyDescent="0.3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/>
      <c r="H19" s="1" t="s">
        <v>27</v>
      </c>
      <c r="I19" s="6" cm="1">
        <f t="array" ref="I19">fn포인트(E19,F19)</f>
        <v>1000</v>
      </c>
      <c r="J19" s="1" t="s">
        <v>41</v>
      </c>
    </row>
    <row r="20" spans="1:14" x14ac:dyDescent="0.3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/>
      <c r="H20" s="1" t="s">
        <v>19</v>
      </c>
      <c r="I20" s="6" cm="1">
        <f t="array" ref="I20">fn포인트(E20,F20)</f>
        <v>800</v>
      </c>
      <c r="J20" s="1" t="s">
        <v>28</v>
      </c>
    </row>
    <row r="21" spans="1:14" x14ac:dyDescent="0.3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/>
      <c r="H21" s="1" t="s">
        <v>27</v>
      </c>
      <c r="I21" s="6" cm="1">
        <f t="array" ref="I21">fn포인트(E21,F21)</f>
        <v>800</v>
      </c>
      <c r="J21" s="1" t="s">
        <v>72</v>
      </c>
    </row>
    <row r="22" spans="1:14" x14ac:dyDescent="0.3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/>
      <c r="H22" s="1" t="s">
        <v>19</v>
      </c>
      <c r="I22" s="6" cm="1">
        <f t="array" ref="I22">fn포인트(E22,F22)</f>
        <v>800</v>
      </c>
      <c r="J22" s="1" t="s">
        <v>73</v>
      </c>
    </row>
    <row r="23" spans="1:14" x14ac:dyDescent="0.3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/>
      <c r="H23" s="1" t="s">
        <v>27</v>
      </c>
      <c r="I23" s="6" cm="1">
        <f t="array" ref="I23">fn포인트(E23,F23)</f>
        <v>800</v>
      </c>
      <c r="J23" s="1" t="s">
        <v>28</v>
      </c>
    </row>
    <row r="24" spans="1:14" x14ac:dyDescent="0.3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/>
      <c r="H24" s="1" t="s">
        <v>19</v>
      </c>
      <c r="I24" s="6" cm="1">
        <f t="array" ref="I24">fn포인트(E24,F24)</f>
        <v>800</v>
      </c>
      <c r="J24" s="1" t="s">
        <v>72</v>
      </c>
    </row>
    <row r="25" spans="1:14" x14ac:dyDescent="0.3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/>
      <c r="H25" s="1" t="s">
        <v>27</v>
      </c>
      <c r="I25" s="6" cm="1">
        <f t="array" ref="I25">fn포인트(E25,F25)</f>
        <v>800</v>
      </c>
      <c r="J25" s="1" t="s">
        <v>41</v>
      </c>
    </row>
    <row r="26" spans="1:14" x14ac:dyDescent="0.3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/>
      <c r="H26" s="1" t="s">
        <v>27</v>
      </c>
      <c r="I26" s="6" cm="1">
        <f t="array" ref="I26">fn포인트(E26,F26)</f>
        <v>800</v>
      </c>
      <c r="J26" s="1" t="s">
        <v>28</v>
      </c>
    </row>
    <row r="27" spans="1:14" x14ac:dyDescent="0.3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/>
      <c r="H27" s="1" t="s">
        <v>19</v>
      </c>
      <c r="I27" s="6" cm="1">
        <f t="array" ref="I27">fn포인트(E27,F27)</f>
        <v>800</v>
      </c>
      <c r="J27" s="1" t="s">
        <v>72</v>
      </c>
    </row>
    <row r="28" spans="1:14" x14ac:dyDescent="0.3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/>
      <c r="H28" s="1" t="s">
        <v>27</v>
      </c>
      <c r="I28" s="6" cm="1">
        <f t="array" ref="I28">fn포인트(E28,F28)</f>
        <v>800</v>
      </c>
      <c r="J28" s="1" t="s">
        <v>73</v>
      </c>
    </row>
    <row r="29" spans="1:14" x14ac:dyDescent="0.3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/>
      <c r="H29" s="1" t="s">
        <v>27</v>
      </c>
      <c r="I29" s="6" cm="1">
        <f t="array" ref="I29">fn포인트(E29,F29)</f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533C3-382C-4415-A949-2A3D66092919}">
  <sheetPr codeName="Sheet5"/>
  <dimension ref="A1:D15"/>
  <sheetViews>
    <sheetView workbookViewId="0">
      <selection sqref="A1:XFD2"/>
    </sheetView>
  </sheetViews>
  <sheetFormatPr defaultRowHeight="16.5" x14ac:dyDescent="0.3"/>
  <cols>
    <col min="1" max="1" width="11" bestFit="1" customWidth="1"/>
    <col min="2" max="2" width="11.25" bestFit="1" customWidth="1"/>
    <col min="3" max="3" width="9.375" bestFit="1" customWidth="1"/>
    <col min="4" max="4" width="9.125" bestFit="1" customWidth="1"/>
  </cols>
  <sheetData>
    <row r="1" spans="1:4" x14ac:dyDescent="0.3">
      <c r="A1" t="s">
        <v>5</v>
      </c>
      <c r="B1" t="s">
        <v>169</v>
      </c>
      <c r="C1" t="s">
        <v>170</v>
      </c>
      <c r="D1" t="s">
        <v>171</v>
      </c>
    </row>
    <row r="2" spans="1:4" x14ac:dyDescent="0.3">
      <c r="A2" t="s">
        <v>89</v>
      </c>
      <c r="B2">
        <v>3</v>
      </c>
      <c r="C2">
        <v>0</v>
      </c>
      <c r="D2" t="s">
        <v>172</v>
      </c>
    </row>
    <row r="3" spans="1:4" x14ac:dyDescent="0.3">
      <c r="A3" t="s">
        <v>88</v>
      </c>
      <c r="B3">
        <v>5</v>
      </c>
      <c r="C3">
        <v>800</v>
      </c>
      <c r="D3" t="s">
        <v>172</v>
      </c>
    </row>
    <row r="4" spans="1:4" x14ac:dyDescent="0.3">
      <c r="A4" t="s">
        <v>88</v>
      </c>
      <c r="B4">
        <v>1</v>
      </c>
      <c r="C4">
        <v>300</v>
      </c>
      <c r="D4" t="s">
        <v>172</v>
      </c>
    </row>
    <row r="5" spans="1:4" x14ac:dyDescent="0.3">
      <c r="A5" t="s">
        <v>88</v>
      </c>
      <c r="B5">
        <v>4</v>
      </c>
      <c r="C5">
        <v>300</v>
      </c>
      <c r="D5" t="s">
        <v>172</v>
      </c>
    </row>
    <row r="6" spans="1:4" x14ac:dyDescent="0.3">
      <c r="A6" t="s">
        <v>83</v>
      </c>
      <c r="B6">
        <v>5</v>
      </c>
      <c r="C6">
        <v>600</v>
      </c>
      <c r="D6" t="s">
        <v>172</v>
      </c>
    </row>
    <row r="7" spans="1:4" x14ac:dyDescent="0.3">
      <c r="A7" t="s">
        <v>83</v>
      </c>
      <c r="B7">
        <v>1</v>
      </c>
      <c r="C7">
        <v>600</v>
      </c>
      <c r="D7" t="s">
        <v>172</v>
      </c>
    </row>
    <row r="8" spans="1:4" x14ac:dyDescent="0.3">
      <c r="A8" t="s">
        <v>78</v>
      </c>
      <c r="B8">
        <v>3</v>
      </c>
      <c r="C8">
        <v>600</v>
      </c>
      <c r="D8" t="s">
        <v>172</v>
      </c>
    </row>
    <row r="9" spans="1:4" x14ac:dyDescent="0.3">
      <c r="A9" t="s">
        <v>86</v>
      </c>
      <c r="B9">
        <v>5</v>
      </c>
      <c r="C9">
        <v>600</v>
      </c>
      <c r="D9" t="s">
        <v>172</v>
      </c>
    </row>
    <row r="10" spans="1:4" x14ac:dyDescent="0.3">
      <c r="A10" t="s">
        <v>85</v>
      </c>
      <c r="B10">
        <v>3</v>
      </c>
      <c r="C10">
        <v>300</v>
      </c>
      <c r="D10" t="s">
        <v>172</v>
      </c>
    </row>
    <row r="11" spans="1:4" x14ac:dyDescent="0.3">
      <c r="A11" t="s">
        <v>85</v>
      </c>
      <c r="B11">
        <v>4</v>
      </c>
      <c r="C11">
        <v>300</v>
      </c>
      <c r="D11" t="s">
        <v>172</v>
      </c>
    </row>
    <row r="12" spans="1:4" x14ac:dyDescent="0.3">
      <c r="A12" t="s">
        <v>85</v>
      </c>
      <c r="B12">
        <v>1</v>
      </c>
      <c r="C12">
        <v>800</v>
      </c>
      <c r="D12" t="s">
        <v>172</v>
      </c>
    </row>
    <row r="13" spans="1:4" x14ac:dyDescent="0.3">
      <c r="A13" t="s">
        <v>85</v>
      </c>
      <c r="B13">
        <v>4</v>
      </c>
      <c r="C13">
        <v>600</v>
      </c>
      <c r="D13" t="s">
        <v>172</v>
      </c>
    </row>
    <row r="14" spans="1:4" x14ac:dyDescent="0.3">
      <c r="A14" t="s">
        <v>81</v>
      </c>
      <c r="B14">
        <v>2</v>
      </c>
      <c r="C14">
        <v>800</v>
      </c>
      <c r="D14" t="s">
        <v>172</v>
      </c>
    </row>
    <row r="15" spans="1:4" x14ac:dyDescent="0.3">
      <c r="A15" t="s">
        <v>81</v>
      </c>
      <c r="B15">
        <v>5</v>
      </c>
      <c r="C15">
        <v>1000</v>
      </c>
      <c r="D15" t="s">
        <v>172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>
      <selection activeCell="D9" sqref="D9"/>
    </sheetView>
  </sheetViews>
  <sheetFormatPr defaultRowHeight="16.5" x14ac:dyDescent="0.3"/>
  <cols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26" t="s">
        <v>171</v>
      </c>
      <c r="B2" s="26" t="s">
        <v>168</v>
      </c>
      <c r="C2" t="s">
        <v>175</v>
      </c>
      <c r="D2" t="s">
        <v>176</v>
      </c>
    </row>
    <row r="3" spans="1:4" x14ac:dyDescent="0.3">
      <c r="A3" t="s">
        <v>172</v>
      </c>
      <c r="D3" s="27"/>
    </row>
    <row r="4" spans="1:4" x14ac:dyDescent="0.3">
      <c r="B4" t="s">
        <v>88</v>
      </c>
      <c r="C4">
        <v>10</v>
      </c>
      <c r="D4" s="27">
        <v>1400</v>
      </c>
    </row>
    <row r="5" spans="1:4" x14ac:dyDescent="0.3">
      <c r="B5" t="s">
        <v>83</v>
      </c>
      <c r="C5">
        <v>6</v>
      </c>
      <c r="D5" s="27">
        <v>1200</v>
      </c>
    </row>
    <row r="6" spans="1:4" x14ac:dyDescent="0.3">
      <c r="B6" t="s">
        <v>86</v>
      </c>
      <c r="C6">
        <v>5</v>
      </c>
      <c r="D6" s="27">
        <v>600</v>
      </c>
    </row>
    <row r="7" spans="1:4" x14ac:dyDescent="0.3">
      <c r="B7" t="s">
        <v>85</v>
      </c>
      <c r="C7">
        <v>12</v>
      </c>
      <c r="D7" s="27">
        <v>2000</v>
      </c>
    </row>
    <row r="8" spans="1:4" x14ac:dyDescent="0.3">
      <c r="B8" t="s">
        <v>81</v>
      </c>
      <c r="C8">
        <v>7</v>
      </c>
      <c r="D8" s="27">
        <v>1800</v>
      </c>
    </row>
    <row r="9" spans="1:4" x14ac:dyDescent="0.3">
      <c r="A9" t="s">
        <v>177</v>
      </c>
      <c r="C9">
        <v>40</v>
      </c>
      <c r="D9" s="27">
        <v>7000</v>
      </c>
    </row>
    <row r="10" spans="1:4" x14ac:dyDescent="0.3">
      <c r="A10" t="s">
        <v>173</v>
      </c>
      <c r="D10" s="27"/>
    </row>
    <row r="11" spans="1:4" x14ac:dyDescent="0.3">
      <c r="B11" t="s">
        <v>89</v>
      </c>
      <c r="C11">
        <v>4</v>
      </c>
      <c r="D11" s="27">
        <v>800</v>
      </c>
    </row>
    <row r="12" spans="1:4" x14ac:dyDescent="0.3">
      <c r="B12" t="s">
        <v>76</v>
      </c>
      <c r="C12">
        <v>13</v>
      </c>
      <c r="D12" s="27">
        <v>2300</v>
      </c>
    </row>
    <row r="13" spans="1:4" x14ac:dyDescent="0.3">
      <c r="B13" t="s">
        <v>85</v>
      </c>
      <c r="C13">
        <v>5</v>
      </c>
      <c r="D13" s="27">
        <v>1300</v>
      </c>
    </row>
    <row r="14" spans="1:4" x14ac:dyDescent="0.3">
      <c r="B14" t="s">
        <v>81</v>
      </c>
      <c r="C14">
        <v>9</v>
      </c>
      <c r="D14" s="27">
        <v>1900</v>
      </c>
    </row>
    <row r="15" spans="1:4" x14ac:dyDescent="0.3">
      <c r="B15" t="s">
        <v>82</v>
      </c>
      <c r="C15">
        <v>3</v>
      </c>
      <c r="D15" s="27">
        <v>800</v>
      </c>
    </row>
    <row r="16" spans="1:4" x14ac:dyDescent="0.3">
      <c r="A16" t="s">
        <v>178</v>
      </c>
      <c r="C16">
        <v>34</v>
      </c>
      <c r="D16" s="27">
        <v>7100</v>
      </c>
    </row>
    <row r="17" spans="1:4" x14ac:dyDescent="0.3">
      <c r="A17" t="s">
        <v>174</v>
      </c>
      <c r="C17">
        <v>74</v>
      </c>
      <c r="D17" s="27">
        <v>14100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A3" sqref="A3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3">
      <c r="A3" s="1" t="s">
        <v>180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3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3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3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3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3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3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3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3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3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3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3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3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3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3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3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3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3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3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3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3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3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3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3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3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3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2">
    <dataValidation type="custom" errorStyle="warning" allowBlank="1" showInputMessage="1" showErrorMessage="1" errorTitle="다시 입력" error="다른 리뷰번호를 입력하세요._x000a__x000a_계속할까요?" promptTitle="중복 제한" prompt="동일한 번호는 입력할 수 없습니다." sqref="A10:A29 A3:A4 A6:A8" xr:uid="{AD5CCE0B-5EF2-4D46-9E10-88B12F3268DD}">
      <formula1>COUNTIF($A$3:$A$29,A3)=1</formula1>
    </dataValidation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9 A5" xr:uid="{2E52A411-D28E-421F-B437-170DF4B58D11}">
      <formula1>COUNTIF($A$3:$A$29,A5)=1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H6" sqref="H6"/>
    </sheetView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28">
        <v>1</v>
      </c>
    </row>
    <row r="4" spans="1:6" x14ac:dyDescent="0.3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28">
        <v>0</v>
      </c>
    </row>
    <row r="5" spans="1:6" x14ac:dyDescent="0.3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28">
        <v>1</v>
      </c>
    </row>
    <row r="6" spans="1:6" x14ac:dyDescent="0.3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28">
        <v>0</v>
      </c>
    </row>
    <row r="7" spans="1:6" x14ac:dyDescent="0.3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28" t="s">
        <v>165</v>
      </c>
    </row>
    <row r="8" spans="1:6" x14ac:dyDescent="0.3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28">
        <v>0</v>
      </c>
    </row>
    <row r="9" spans="1:6" x14ac:dyDescent="0.3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28">
        <v>1</v>
      </c>
    </row>
    <row r="10" spans="1:6" x14ac:dyDescent="0.3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28" t="s">
        <v>165</v>
      </c>
    </row>
    <row r="11" spans="1:6" x14ac:dyDescent="0.3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28">
        <v>1</v>
      </c>
    </row>
    <row r="12" spans="1:6" x14ac:dyDescent="0.3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28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>
      <selection activeCell="E2" sqref="E2:E11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3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3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3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3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3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3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3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>
      <selection activeCell="F2" sqref="F2"/>
    </sheetView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4"/>
    </row>
    <row r="3" spans="1:8" x14ac:dyDescent="0.3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3">
      <c r="A5" s="2" t="s">
        <v>163</v>
      </c>
      <c r="B5" s="2" t="s">
        <v>158</v>
      </c>
      <c r="C5" s="2">
        <v>9</v>
      </c>
      <c r="D5" s="2">
        <v>10</v>
      </c>
      <c r="E5" s="2">
        <v>10</v>
      </c>
      <c r="F5" s="2" t="s">
        <v>179</v>
      </c>
      <c r="H5" s="1" t="s">
        <v>159</v>
      </c>
    </row>
    <row r="6" spans="1:8" x14ac:dyDescent="0.3">
      <c r="A6" s="2"/>
      <c r="B6" s="2"/>
      <c r="C6" s="2"/>
      <c r="D6" s="2"/>
      <c r="E6" s="2"/>
      <c r="F6" s="2"/>
      <c r="H6" s="1" t="s">
        <v>160</v>
      </c>
    </row>
    <row r="7" spans="1:8" x14ac:dyDescent="0.3">
      <c r="A7" s="2"/>
      <c r="B7" s="2"/>
      <c r="C7" s="2"/>
      <c r="D7" s="2"/>
      <c r="E7" s="2"/>
      <c r="F7" s="2"/>
      <c r="H7" s="1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윤서현/산업시스템공학과(2022112425)</cp:lastModifiedBy>
  <cp:lastPrinted>2026-08-03T05:32:54Z</cp:lastPrinted>
  <dcterms:created xsi:type="dcterms:W3CDTF">2023-05-30T06:41:20Z</dcterms:created>
  <dcterms:modified xsi:type="dcterms:W3CDTF">2026-08-03T07:06:16Z</dcterms:modified>
</cp:coreProperties>
</file>