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지은\Downloads\2026_컴활1급_필기+실기통합본(20260420)\길벗컴활1급통합\기출\08회\"/>
    </mc:Choice>
  </mc:AlternateContent>
  <xr:revisionPtr revIDLastSave="0" documentId="13_ncr:1_{1816330C-B49C-4531-8C02-69D4EA24351C}" xr6:coauthVersionLast="47" xr6:coauthVersionMax="47" xr10:uidLastSave="{00000000-0000-0000-0000-000000000000}"/>
  <bookViews>
    <workbookView xWindow="-110" yWindow="-110" windowWidth="25820" windowHeight="15500" tabRatio="796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4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9" i="3" s="1"/>
  <c r="M17" i="3" a="1"/>
  <c r="M17" i="3" s="1"/>
  <c r="N17" i="3" a="1"/>
  <c r="N17" i="3" s="1"/>
  <c r="N16" i="3" a="1"/>
  <c r="N16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22" i="3" a="1"/>
  <c r="I28" i="3" a="1"/>
  <c r="I7" i="3" a="1"/>
  <c r="I8" i="3" a="1"/>
  <c r="I15" i="3" a="1"/>
  <c r="I5" i="3" a="1"/>
  <c r="I17" i="3" a="1"/>
  <c r="I23" i="3" a="1"/>
  <c r="I29" i="3" a="1"/>
  <c r="I19" i="3" a="1"/>
  <c r="I26" i="3" a="1"/>
  <c r="I21" i="3" a="1"/>
  <c r="I11" i="3" a="1"/>
  <c r="I12" i="3" a="1"/>
  <c r="I18" i="3" a="1"/>
  <c r="I24" i="3" a="1"/>
  <c r="I13" i="3" a="1"/>
  <c r="I20" i="3" a="1"/>
  <c r="I27" i="3" a="1"/>
  <c r="I6" i="3" a="1"/>
  <c r="I25" i="3" a="1"/>
  <c r="I14" i="3" a="1"/>
  <c r="I9" i="3" a="1"/>
  <c r="I3" i="3" a="1"/>
  <c r="N12" i="3" l="1"/>
  <c r="N11" i="3"/>
  <c r="N10" i="3"/>
  <c r="I9" i="3"/>
  <c r="I14" i="3"/>
  <c r="I25" i="3"/>
  <c r="I6" i="3"/>
  <c r="I27" i="3"/>
  <c r="I20" i="3"/>
  <c r="I13" i="3"/>
  <c r="I24" i="3"/>
  <c r="I18" i="3"/>
  <c r="I12" i="3"/>
  <c r="I11" i="3"/>
  <c r="I21" i="3"/>
  <c r="I26" i="3"/>
  <c r="I19" i="3"/>
  <c r="I29" i="3"/>
  <c r="I23" i="3"/>
  <c r="I17" i="3"/>
  <c r="I5" i="3"/>
  <c r="I15" i="3"/>
  <c r="I8" i="3"/>
  <c r="I7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580E7B05-A777-424D-B3D7-00E213973FDA}" name="MS Access Database_Query1" type="1" refreshedVersion="8" background="1">
    <dbPr connection="DSN=MS Access Database;DBQ=C:\Users\이지은\Downloads\2026_컴활1급_필기+실기통합본(20260420)\길벗컴활1급통합\기출\08회\제주농원.accdb;DefaultDir=C:\Users\이지은\Downloads\2026_컴활1급_필기+실기통합본(20260420)\길벗컴활1급통합\기출\08회;DriverId=25;FIL=MS Access;MaxBufferSize=2048;PageTimeout=5;" command="SELECT 구매후기.상품명, 구매후기.상품상태, 구매후기.포인트, 구매후기.마트_x000d__x000a_FROM 구매후기 구매후기"/>
  </connection>
  <connection id="3" xr16:uid="{46376A93-21C1-4BEA-A046-2433E1036EE4}" name="MS Access Database_Query2" type="1" refreshedVersion="8" background="1">
    <dbPr connection="DSN=MS Access Database;DBQ=C:\Users\이지은\Downloads\2026_컴활1급_필기+실기통합본(20260420)\길벗컴활1급통합\기출\08회\제주농원.accdb;DefaultDir=C:\Users\이지은\Downloads\2026_컴활1급_필기+실기통합본(20260420)\길벗컴활1급통합\기출\08회;DriverId=25;FIL=MS Access;MaxBufferSize=2048;PageTimeout=5;" command="SELECT 구매후기.상품명, 구매후기.상품상태, 구매후기.포인트, 구매후기.마트_x000d__x000a_FROM 구매후기 구매후기"/>
  </connection>
  <connection id="4" xr16:uid="{05377DF1-8A54-4C30-8695-5C3CEB1A8D9C}" sourceFile="C:\Users\이지은\Downloads\2026_컴활1급_필기+실기통합본(20260420)\길벗컴활1급통합\기출\08회\제주농원.accdb" keepAlive="1" name="제주농원" type="5" refreshedVersion="8" background="1">
    <dbPr connection="Provider=Microsoft.ACE.OLEDB.12.0;User ID=Admin;Data Source=C:\Users\이지은\Downloads\2026_컴활1급_필기+실기통합본(20260420)\길벗컴활1급통합\기출\08회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<sst xmlns="http://schemas.openxmlformats.org/spreadsheetml/2006/main" count="680" uniqueCount="180">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</sst>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0B-4DE8-8058-B6F5F17C9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glow rad="38100">
        <a:schemeClr val="accent1">
          <a:alpha val="48000"/>
        </a:schemeClr>
      </a:glow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6350</xdr:colOff>
      <xdr:row>0</xdr:row>
      <xdr:rowOff>209550</xdr:rowOff>
    </xdr:from>
    <xdr:to>
      <xdr:col>8</xdr:col>
      <xdr:colOff>19050</xdr:colOff>
      <xdr:row>3</xdr:row>
      <xdr:rowOff>31750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98E80490-EEB1-D68B-D396-6BCD712FB9C0}"/>
            </a:ext>
          </a:extLst>
        </xdr:cNvPr>
        <xdr:cNvSpPr/>
      </xdr:nvSpPr>
      <xdr:spPr>
        <a:xfrm>
          <a:off x="4343400" y="209550"/>
          <a:ext cx="812800" cy="4699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19050</xdr:rowOff>
    </xdr:from>
    <xdr:to>
      <xdr:col>8</xdr:col>
      <xdr:colOff>12700</xdr:colOff>
      <xdr:row>6</xdr:row>
      <xdr:rowOff>63500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64BDDF43-AA7C-B6E6-4FFB-CE3D83975C81}"/>
            </a:ext>
          </a:extLst>
        </xdr:cNvPr>
        <xdr:cNvSpPr/>
      </xdr:nvSpPr>
      <xdr:spPr>
        <a:xfrm>
          <a:off x="4337050" y="882650"/>
          <a:ext cx="812800" cy="4762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12</xdr:row>
      <xdr:rowOff>0</xdr:rowOff>
    </xdr:from>
    <xdr:to>
      <xdr:col>8</xdr:col>
      <xdr:colOff>19050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6</xdr:col>
          <xdr:colOff>38100</xdr:colOff>
          <xdr:row>1</xdr:row>
          <xdr:rowOff>127000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은" refreshedDate="46172.508999768521" backgroundQuery="1" createdVersion="8" refreshedVersion="8" minRefreshableVersion="3" recordCount="27" xr:uid="{474F897F-AD36-44B7-A63D-283BD1A820F1}">
  <cacheSource type="external" connectionId="3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03D67A-870A-4F17-AE17-4227F5AB9FDD}" name="피벗 테이블3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2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EAA7C7-8A30-463A-A2F5-068762636206}" name="표4" displayName="표4" ref="A3:D17" totalsRowShown="0">
  <autoFilter ref="A3:D17" xr:uid="{B8EAA7C7-8A30-463A-A2F5-068762636206}"/>
  <tableColumns count="4">
    <tableColumn id="1" xr3:uid="{FE3AAFC5-747F-4DB0-9636-974667CAD298}" name="상품명"/>
    <tableColumn id="2" xr3:uid="{E660081C-EFE1-4A6B-9EDA-7A9FD6FF172C}" name="상품상태"/>
    <tableColumn id="3" xr3:uid="{BE87A62C-9880-49FF-81D2-E8D9FE4D8D65}" name="포인트"/>
    <tableColumn id="4" xr3:uid="{ADC9E64A-5F47-4784-965F-25FE7E91D71F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N16" sqref="N16"/>
    </sheetView>
  </sheetViews>
  <sheetFormatPr defaultRowHeight="17" x14ac:dyDescent="0.45"/>
  <cols>
    <col min="1" max="1" width="8.5" customWidth="1"/>
    <col min="2" max="2" width="10.4140625" bestFit="1" customWidth="1"/>
    <col min="3" max="3" width="10.83203125" customWidth="1"/>
    <col min="4" max="4" width="8.08203125" customWidth="1"/>
    <col min="5" max="5" width="8.5" bestFit="1" customWidth="1"/>
    <col min="6" max="6" width="8.5" customWidth="1"/>
    <col min="7" max="7" width="11.25" customWidth="1"/>
    <col min="8" max="8" width="4.58203125" customWidth="1"/>
    <col min="9" max="9" width="6.33203125" customWidth="1"/>
    <col min="10" max="10" width="15.33203125" customWidth="1"/>
  </cols>
  <sheetData>
    <row r="1" spans="1:10" x14ac:dyDescent="0.45">
      <c r="A1" t="s">
        <v>0</v>
      </c>
    </row>
    <row r="2" spans="1:10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5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5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5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5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5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5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5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5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5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5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5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5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5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5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5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5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5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5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5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5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5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5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5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5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5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5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5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5">
      <c r="A31" s="26" t="s">
        <v>167</v>
      </c>
    </row>
    <row r="32" spans="1:10" x14ac:dyDescent="0.45">
      <c r="A32" t="b">
        <f>AND( RIGHT($C3, 2)="소과", $D3&gt;=3, $H3="유")</f>
        <v>0</v>
      </c>
    </row>
    <row r="34" spans="1:7" x14ac:dyDescent="0.45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45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5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5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5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O6" sqref="O6"/>
    </sheetView>
  </sheetViews>
  <sheetFormatPr defaultColWidth="8" defaultRowHeight="17" x14ac:dyDescent="0.45"/>
  <cols>
    <col min="2" max="2" width="11.08203125" bestFit="1" customWidth="1"/>
    <col min="3" max="3" width="9.75" customWidth="1"/>
    <col min="4" max="4" width="9" customWidth="1"/>
    <col min="5" max="5" width="10.83203125" bestFit="1" customWidth="1"/>
    <col min="7" max="7" width="10.83203125" bestFit="1" customWidth="1"/>
    <col min="8" max="8" width="11.25" bestFit="1" customWidth="1"/>
  </cols>
  <sheetData>
    <row r="1" spans="1:8" x14ac:dyDescent="0.45">
      <c r="A1" t="s">
        <v>0</v>
      </c>
    </row>
    <row r="2" spans="1:8" x14ac:dyDescent="0.45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5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5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5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5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5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5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5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5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5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5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5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5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5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5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5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5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5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5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5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5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5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5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5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5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5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5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5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5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5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5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5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5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5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5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5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5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5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5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5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5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5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N9" sqref="N9"/>
    </sheetView>
  </sheetViews>
  <sheetFormatPr defaultRowHeight="17" x14ac:dyDescent="0.45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08203125" bestFit="1" customWidth="1"/>
    <col min="10" max="10" width="15.33203125" customWidth="1"/>
    <col min="11" max="11" width="3" customWidth="1"/>
    <col min="12" max="12" width="8.5" customWidth="1"/>
    <col min="13" max="15" width="10.33203125" customWidth="1"/>
  </cols>
  <sheetData>
    <row r="1" spans="1:15" x14ac:dyDescent="0.45">
      <c r="A1" t="s">
        <v>0</v>
      </c>
      <c r="L1" t="s">
        <v>75</v>
      </c>
    </row>
    <row r="2" spans="1:15" x14ac:dyDescent="0.45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5">
      <c r="A3" s="1" t="s">
        <v>17</v>
      </c>
      <c r="B3" s="1" t="s">
        <v>18</v>
      </c>
      <c r="C3" s="1" t="str">
        <f>INDEX($M$3:$O$5,MATCH($B3,$L$3:$L$5,1),MATCH(RIGHT($B3,1),$M$2:$O$2,0))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REPT("★",TRUNC(SUMPRODUCT($D3:$F3, {0.5,0.3,0.2}))) &amp; REPT("☆",5-TRUNC(SUMPRODUCT($D3:$F3, {0.5,0.3,0.2})))</f>
        <v>★★★☆☆</v>
      </c>
      <c r="H3" s="1" t="s">
        <v>19</v>
      </c>
      <c r="I3" s="6" cm="1">
        <f t="array" ref="I3">fn포인트(E3, 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5">
      <c r="A4" s="1" t="s">
        <v>25</v>
      </c>
      <c r="B4" s="1" t="s">
        <v>26</v>
      </c>
      <c r="C4" s="1" t="str">
        <f t="shared" ref="C4:C29" si="0">INDEX($M$3:$O$5,MATCH($B4,$L$3:$L$5,1),MATCH(RIGHT($B4,1),$M$2:$O$2,0))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REPT("★",TRUNC(SUMPRODUCT($D4:$F4, {0.5,0.3,0.2}))) &amp; REPT("☆",5-TRUNC(SUMPRODUCT($D4:$F4, {0.5,0.3,0.2})))</f>
        <v>★★★★☆</v>
      </c>
      <c r="H4" s="1" t="s">
        <v>27</v>
      </c>
      <c r="I4" s="6" cm="1">
        <f t="array" ref="I4">fn포인트(E4, 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5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REPT("★",TRUNC(SUMPRODUCT($D5:$F5, {0.5,0.3,0.2}))) &amp; REPT("☆",5-TRUNC(SUMPRODUCT($D5:$F5, {0.5,0.3,0.2})))</f>
        <v>★★☆☆☆</v>
      </c>
      <c r="H5" s="1" t="s">
        <v>19</v>
      </c>
      <c r="I5" s="6" cm="1">
        <f t="array" ref="I5">fn포인트(E5, 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5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REPT("★",TRUNC(SUMPRODUCT($D6:$F6, {0.5,0.3,0.2}))) &amp; REPT("☆",5-TRUNC(SUMPRODUCT($D6:$F6, {0.5,0.3,0.2})))</f>
        <v>★★☆☆☆</v>
      </c>
      <c r="H6" s="1" t="s">
        <v>27</v>
      </c>
      <c r="I6" s="6" cm="1">
        <f t="array" ref="I6">fn포인트(E6, F6)</f>
        <v>300</v>
      </c>
      <c r="J6" s="7" t="s">
        <v>41</v>
      </c>
    </row>
    <row r="7" spans="1:15" x14ac:dyDescent="0.45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REPT("★",TRUNC(SUMPRODUCT($D7:$F7, {0.5,0.3,0.2}))) &amp; REPT("☆",5-TRUNC(SUMPRODUCT($D7:$F7, {0.5,0.3,0.2})))</f>
        <v>★☆☆☆☆</v>
      </c>
      <c r="H7" s="1" t="s">
        <v>19</v>
      </c>
      <c r="I7" s="6" cm="1">
        <f t="array" ref="I7">fn포인트(E7, F7)</f>
        <v>600</v>
      </c>
      <c r="J7" s="7" t="s">
        <v>28</v>
      </c>
      <c r="L7" t="s">
        <v>1</v>
      </c>
    </row>
    <row r="8" spans="1:15" x14ac:dyDescent="0.45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REPT("★",TRUNC(SUMPRODUCT($D8:$F8, {0.5,0.3,0.2}))) &amp; REPT("☆",5-TRUNC(SUMPRODUCT($D8:$F8, {0.5,0.3,0.2})))</f>
        <v>★★★☆☆</v>
      </c>
      <c r="H8" s="1" t="s">
        <v>27</v>
      </c>
      <c r="I8" s="6" cm="1">
        <f t="array" ref="I8">fn포인트(E8, 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5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REPT("★",TRUNC(SUMPRODUCT($D9:$F9, {0.5,0.3,0.2}))) &amp; REPT("☆",5-TRUNC(SUMPRODUCT($D9:$F9, {0.5,0.3,0.2})))</f>
        <v>★★☆☆☆</v>
      </c>
      <c r="H9" s="1" t="s">
        <v>19</v>
      </c>
      <c r="I9" s="6" cm="1">
        <f t="array" ref="I9">fn포인트(E9, F9)</f>
        <v>800</v>
      </c>
      <c r="J9" s="7" t="s">
        <v>73</v>
      </c>
      <c r="L9" s="4">
        <v>0</v>
      </c>
      <c r="M9" s="5">
        <v>1</v>
      </c>
      <c r="N9" s="1">
        <f t="array" ref="N9:N12">FREQUENCY( IF( (RIGHT($B$3:$B$29, 1) = "M") + (RIGHT($B$3:$B$29, 1) = "L"), $D$3:$D$29), $M$9:$M$12)</f>
        <v>2</v>
      </c>
    </row>
    <row r="10" spans="1:15" x14ac:dyDescent="0.45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REPT("★",TRUNC(SUMPRODUCT($D10:$F10, {0.5,0.3,0.2}))) &amp; REPT("☆",5-TRUNC(SUMPRODUCT($D10:$F10, {0.5,0.3,0.2})))</f>
        <v>★★★☆☆</v>
      </c>
      <c r="H10" s="1" t="s">
        <v>27</v>
      </c>
      <c r="I10" s="6" cm="1">
        <f t="array" ref="I10">fn포인트(E10, 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5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REPT("★",TRUNC(SUMPRODUCT($D11:$F11, {0.5,0.3,0.2}))) &amp; REPT("☆",5-TRUNC(SUMPRODUCT($D11:$F11, {0.5,0.3,0.2})))</f>
        <v>★★★★☆</v>
      </c>
      <c r="H11" s="1" t="s">
        <v>19</v>
      </c>
      <c r="I11" s="6" cm="1">
        <f t="array" ref="I11">fn포인트(E11, 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5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REPT("★",TRUNC(SUMPRODUCT($D12:$F12, {0.5,0.3,0.2}))) &amp; REPT("☆",5-TRUNC(SUMPRODUCT($D12:$F12, {0.5,0.3,0.2})))</f>
        <v>★★☆☆☆</v>
      </c>
      <c r="H12" s="1" t="s">
        <v>27</v>
      </c>
      <c r="I12" s="6" cm="1">
        <f t="array" ref="I12">fn포인트(E12, 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5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REPT("★",TRUNC(SUMPRODUCT($D13:$F13, {0.5,0.3,0.2}))) &amp; REPT("☆",5-TRUNC(SUMPRODUCT($D13:$F13, {0.5,0.3,0.2})))</f>
        <v>★★☆☆☆</v>
      </c>
      <c r="H13" s="1" t="s">
        <v>19</v>
      </c>
      <c r="I13" s="6" cm="1">
        <f t="array" ref="I13">fn포인트(E13, F13)</f>
        <v>800</v>
      </c>
      <c r="J13" s="7" t="s">
        <v>41</v>
      </c>
    </row>
    <row r="14" spans="1:15" x14ac:dyDescent="0.45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REPT("★",TRUNC(SUMPRODUCT($D14:$F14, {0.5,0.3,0.2}))) &amp; REPT("☆",5-TRUNC(SUMPRODUCT($D14:$F14, {0.5,0.3,0.2})))</f>
        <v>★★★★★</v>
      </c>
      <c r="H14" s="1" t="s">
        <v>27</v>
      </c>
      <c r="I14" s="6" cm="1">
        <f t="array" ref="I14">fn포인트(E14, F14)</f>
        <v>1000</v>
      </c>
      <c r="J14" s="1" t="s">
        <v>28</v>
      </c>
      <c r="L14" t="s">
        <v>2</v>
      </c>
    </row>
    <row r="15" spans="1:15" x14ac:dyDescent="0.45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REPT("★",TRUNC(SUMPRODUCT($D15:$F15, {0.5,0.3,0.2}))) &amp; REPT("☆",5-TRUNC(SUMPRODUCT($D15:$F15, {0.5,0.3,0.2})))</f>
        <v>★★☆☆☆</v>
      </c>
      <c r="H15" s="1" t="s">
        <v>19</v>
      </c>
      <c r="I15" s="6" cm="1">
        <f t="array" ref="I15">fn포인트(E15, 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5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REPT("★",TRUNC(SUMPRODUCT($D16:$F16, {0.5,0.3,0.2}))) &amp; REPT("☆",5-TRUNC(SUMPRODUCT($D16:$F16, {0.5,0.3,0.2})))</f>
        <v>★★☆☆☆</v>
      </c>
      <c r="H16" s="1" t="s">
        <v>27</v>
      </c>
      <c r="I16" s="6" cm="1">
        <f t="array" ref="I16">fn포인트(E16, F16)</f>
        <v>300</v>
      </c>
      <c r="J16" s="1" t="s">
        <v>73</v>
      </c>
      <c r="L16" s="1" t="s">
        <v>19</v>
      </c>
      <c r="M16" s="1" t="str">
        <f t="array" ref="M16">_xlfn.CONCAT(SUM( IF( ($H$3:$H$29 = $L16)*(LEFT($J$3:$J$29, 2) = M$15), 1)), "/", COUNTA($H$3:$H$29))</f>
        <v>6/27</v>
      </c>
      <c r="N16" s="1" t="str">
        <f t="array" ref="N16">_xlfn.CONCAT(SUM( IF( ($H$3:$H$29 = $L16)*(LEFT($J$3:$J$29, 2) = N$15), 1)), "/", COUNTA($H$3:$H$29))</f>
        <v>6/27</v>
      </c>
    </row>
    <row r="17" spans="1:14" x14ac:dyDescent="0.45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REPT("★",TRUNC(SUMPRODUCT($D17:$F17, {0.5,0.3,0.2}))) &amp; REPT("☆",5-TRUNC(SUMPRODUCT($D17:$F17, {0.5,0.3,0.2})))</f>
        <v>★★☆☆☆</v>
      </c>
      <c r="H17" s="1" t="s">
        <v>19</v>
      </c>
      <c r="I17" s="6" cm="1">
        <f t="array" ref="I17">fn포인트(E17, F17)</f>
        <v>0</v>
      </c>
      <c r="J17" s="1" t="s">
        <v>28</v>
      </c>
      <c r="L17" s="1" t="s">
        <v>27</v>
      </c>
      <c r="M17" s="1" t="str">
        <f t="array" ref="M17">_xlfn.CONCAT(SUM( IF( ($H$3:$H$29 = $L17)*(LEFT($J$3:$J$29, 2) = M$15), 1)), "/", COUNTA($H$3:$H$29))</f>
        <v>7/27</v>
      </c>
      <c r="N17" s="1" t="str">
        <f t="array" ref="N17">_xlfn.CONCAT(SUM( IF( ($H$3:$H$29 = $L17)*(LEFT($J$3:$J$29, 2) = N$15), 1)), "/", COUNTA($H$3:$H$29))</f>
        <v>8/27</v>
      </c>
    </row>
    <row r="18" spans="1:14" x14ac:dyDescent="0.45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REPT("★",TRUNC(SUMPRODUCT($D18:$F18, {0.5,0.3,0.2}))) &amp; REPT("☆",5-TRUNC(SUMPRODUCT($D18:$F18, {0.5,0.3,0.2})))</f>
        <v>★★☆☆☆</v>
      </c>
      <c r="H18" s="1" t="s">
        <v>27</v>
      </c>
      <c r="I18" s="6" cm="1">
        <f t="array" ref="I18">fn포인트(E18, F18)</f>
        <v>600</v>
      </c>
      <c r="J18" s="1" t="s">
        <v>72</v>
      </c>
    </row>
    <row r="19" spans="1:14" x14ac:dyDescent="0.45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REPT("★",TRUNC(SUMPRODUCT($D19:$F19, {0.5,0.3,0.2}))) &amp; REPT("☆",5-TRUNC(SUMPRODUCT($D19:$F19, {0.5,0.3,0.2})))</f>
        <v>★★★★☆</v>
      </c>
      <c r="H19" s="1" t="s">
        <v>27</v>
      </c>
      <c r="I19" s="6" cm="1">
        <f t="array" ref="I19">fn포인트(E19, F19)</f>
        <v>1000</v>
      </c>
      <c r="J19" s="1" t="s">
        <v>41</v>
      </c>
    </row>
    <row r="20" spans="1:14" x14ac:dyDescent="0.45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REPT("★",TRUNC(SUMPRODUCT($D20:$F20, {0.5,0.3,0.2}))) &amp; REPT("☆",5-TRUNC(SUMPRODUCT($D20:$F20, {0.5,0.3,0.2})))</f>
        <v>★☆☆☆☆</v>
      </c>
      <c r="H20" s="1" t="s">
        <v>19</v>
      </c>
      <c r="I20" s="6" cm="1">
        <f t="array" ref="I20">fn포인트(E20, F20)</f>
        <v>300</v>
      </c>
      <c r="J20" s="1" t="s">
        <v>28</v>
      </c>
    </row>
    <row r="21" spans="1:14" x14ac:dyDescent="0.45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REPT("★",TRUNC(SUMPRODUCT($D21:$F21, {0.5,0.3,0.2}))) &amp; REPT("☆",5-TRUNC(SUMPRODUCT($D21:$F21, {0.5,0.3,0.2})))</f>
        <v>★★★★☆</v>
      </c>
      <c r="H21" s="1" t="s">
        <v>27</v>
      </c>
      <c r="I21" s="6" cm="1">
        <f t="array" ref="I21">fn포인트(E21, F21)</f>
        <v>800</v>
      </c>
      <c r="J21" s="1" t="s">
        <v>72</v>
      </c>
    </row>
    <row r="22" spans="1:14" x14ac:dyDescent="0.45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REPT("★",TRUNC(SUMPRODUCT($D22:$F22, {0.5,0.3,0.2}))) &amp; REPT("☆",5-TRUNC(SUMPRODUCT($D22:$F22, {0.5,0.3,0.2})))</f>
        <v>★★★☆☆</v>
      </c>
      <c r="H22" s="1" t="s">
        <v>19</v>
      </c>
      <c r="I22" s="6" cm="1">
        <f t="array" ref="I22">fn포인트(E22, F22)</f>
        <v>600</v>
      </c>
      <c r="J22" s="1" t="s">
        <v>73</v>
      </c>
    </row>
    <row r="23" spans="1:14" x14ac:dyDescent="0.45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REPT("★",TRUNC(SUMPRODUCT($D23:$F23, {0.5,0.3,0.2}))) &amp; REPT("☆",5-TRUNC(SUMPRODUCT($D23:$F23, {0.5,0.3,0.2})))</f>
        <v>★★☆☆☆</v>
      </c>
      <c r="H23" s="1" t="s">
        <v>27</v>
      </c>
      <c r="I23" s="6" cm="1">
        <f t="array" ref="I23">fn포인트(E23, F23)</f>
        <v>800</v>
      </c>
      <c r="J23" s="1" t="s">
        <v>28</v>
      </c>
    </row>
    <row r="24" spans="1:14" x14ac:dyDescent="0.45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REPT("★",TRUNC(SUMPRODUCT($D24:$F24, {0.5,0.3,0.2}))) &amp; REPT("☆",5-TRUNC(SUMPRODUCT($D24:$F24, {0.5,0.3,0.2})))</f>
        <v>★★★★☆</v>
      </c>
      <c r="H24" s="1" t="s">
        <v>19</v>
      </c>
      <c r="I24" s="6" cm="1">
        <f t="array" ref="I24">fn포인트(E24, F24)</f>
        <v>600</v>
      </c>
      <c r="J24" s="1" t="s">
        <v>72</v>
      </c>
    </row>
    <row r="25" spans="1:14" x14ac:dyDescent="0.45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REPT("★",TRUNC(SUMPRODUCT($D25:$F25, {0.5,0.3,0.2}))) &amp; REPT("☆",5-TRUNC(SUMPRODUCT($D25:$F25, {0.5,0.3,0.2})))</f>
        <v>★★★☆☆</v>
      </c>
      <c r="H25" s="1" t="s">
        <v>27</v>
      </c>
      <c r="I25" s="6" cm="1">
        <f t="array" ref="I25">fn포인트(E25, F25)</f>
        <v>800</v>
      </c>
      <c r="J25" s="1" t="s">
        <v>41</v>
      </c>
    </row>
    <row r="26" spans="1:14" x14ac:dyDescent="0.45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REPT("★",TRUNC(SUMPRODUCT($D26:$F26, {0.5,0.3,0.2}))) &amp; REPT("☆",5-TRUNC(SUMPRODUCT($D26:$F26, {0.5,0.3,0.2})))</f>
        <v>★★☆☆☆</v>
      </c>
      <c r="H26" s="1" t="s">
        <v>27</v>
      </c>
      <c r="I26" s="6" cm="1">
        <f t="array" ref="I26">fn포인트(E26, F26)</f>
        <v>300</v>
      </c>
      <c r="J26" s="1" t="s">
        <v>28</v>
      </c>
    </row>
    <row r="27" spans="1:14" x14ac:dyDescent="0.45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REPT("★",TRUNC(SUMPRODUCT($D27:$F27, {0.5,0.3,0.2}))) &amp; REPT("☆",5-TRUNC(SUMPRODUCT($D27:$F27, {0.5,0.3,0.2})))</f>
        <v>★★★★☆</v>
      </c>
      <c r="H27" s="1" t="s">
        <v>19</v>
      </c>
      <c r="I27" s="6" cm="1">
        <f t="array" ref="I27">fn포인트(E27, F27)</f>
        <v>800</v>
      </c>
      <c r="J27" s="1" t="s">
        <v>72</v>
      </c>
    </row>
    <row r="28" spans="1:14" x14ac:dyDescent="0.45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REPT("★",TRUNC(SUMPRODUCT($D28:$F28, {0.5,0.3,0.2}))) &amp; REPT("☆",5-TRUNC(SUMPRODUCT($D28:$F28, {0.5,0.3,0.2})))</f>
        <v>★★☆☆☆</v>
      </c>
      <c r="H28" s="1" t="s">
        <v>27</v>
      </c>
      <c r="I28" s="6" cm="1">
        <f t="array" ref="I28">fn포인트(E28, F28)</f>
        <v>300</v>
      </c>
      <c r="J28" s="1" t="s">
        <v>73</v>
      </c>
    </row>
    <row r="29" spans="1:14" x14ac:dyDescent="0.45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REPT("★",TRUNC(SUMPRODUCT($D29:$F29, {0.5,0.3,0.2}))) &amp; REPT("☆",5-TRUNC(SUMPRODUCT($D29:$F29, {0.5,0.3,0.2})))</f>
        <v>★★★★☆</v>
      </c>
      <c r="H29" s="1" t="s">
        <v>27</v>
      </c>
      <c r="I29" s="6" cm="1">
        <f t="array" ref="I29">fn포인트(E29, 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F0F49-B1B8-47CC-9961-5F1228711AC2}">
  <sheetPr codeName="Sheet12"/>
  <dimension ref="A1:D17"/>
  <sheetViews>
    <sheetView workbookViewId="0">
      <selection activeCell="J22" sqref="J22"/>
    </sheetView>
  </sheetViews>
  <sheetFormatPr defaultRowHeight="17" x14ac:dyDescent="0.45"/>
  <cols>
    <col min="1" max="1" width="10.4140625" bestFit="1" customWidth="1"/>
    <col min="2" max="2" width="10.75" bestFit="1" customWidth="1"/>
    <col min="3" max="3" width="8.9140625" bestFit="1" customWidth="1"/>
    <col min="4" max="4" width="8.75" bestFit="1" customWidth="1"/>
  </cols>
  <sheetData>
    <row r="1" spans="1:4" x14ac:dyDescent="0.45">
      <c r="A1" s="30" t="s">
        <v>179</v>
      </c>
    </row>
    <row r="3" spans="1:4" x14ac:dyDescent="0.45">
      <c r="A3" t="s">
        <v>168</v>
      </c>
      <c r="B3" t="s">
        <v>169</v>
      </c>
      <c r="C3" t="s">
        <v>170</v>
      </c>
      <c r="D3" t="s">
        <v>176</v>
      </c>
    </row>
    <row r="4" spans="1:4" x14ac:dyDescent="0.45">
      <c r="A4" t="s">
        <v>89</v>
      </c>
      <c r="B4">
        <v>3</v>
      </c>
      <c r="C4">
        <v>0</v>
      </c>
      <c r="D4" t="s">
        <v>171</v>
      </c>
    </row>
    <row r="5" spans="1:4" x14ac:dyDescent="0.45">
      <c r="A5" t="s">
        <v>88</v>
      </c>
      <c r="B5">
        <v>5</v>
      </c>
      <c r="C5">
        <v>800</v>
      </c>
      <c r="D5" t="s">
        <v>171</v>
      </c>
    </row>
    <row r="6" spans="1:4" x14ac:dyDescent="0.45">
      <c r="A6" t="s">
        <v>88</v>
      </c>
      <c r="B6">
        <v>1</v>
      </c>
      <c r="C6">
        <v>300</v>
      </c>
      <c r="D6" t="s">
        <v>171</v>
      </c>
    </row>
    <row r="7" spans="1:4" x14ac:dyDescent="0.45">
      <c r="A7" t="s">
        <v>88</v>
      </c>
      <c r="B7">
        <v>4</v>
      </c>
      <c r="C7">
        <v>300</v>
      </c>
      <c r="D7" t="s">
        <v>171</v>
      </c>
    </row>
    <row r="8" spans="1:4" x14ac:dyDescent="0.45">
      <c r="A8" t="s">
        <v>83</v>
      </c>
      <c r="B8">
        <v>5</v>
      </c>
      <c r="C8">
        <v>600</v>
      </c>
      <c r="D8" t="s">
        <v>171</v>
      </c>
    </row>
    <row r="9" spans="1:4" x14ac:dyDescent="0.45">
      <c r="A9" t="s">
        <v>83</v>
      </c>
      <c r="B9">
        <v>1</v>
      </c>
      <c r="C9">
        <v>600</v>
      </c>
      <c r="D9" t="s">
        <v>171</v>
      </c>
    </row>
    <row r="10" spans="1:4" x14ac:dyDescent="0.45">
      <c r="A10" t="s">
        <v>78</v>
      </c>
      <c r="B10">
        <v>3</v>
      </c>
      <c r="C10">
        <v>600</v>
      </c>
      <c r="D10" t="s">
        <v>171</v>
      </c>
    </row>
    <row r="11" spans="1:4" x14ac:dyDescent="0.45">
      <c r="A11" t="s">
        <v>86</v>
      </c>
      <c r="B11">
        <v>5</v>
      </c>
      <c r="C11">
        <v>600</v>
      </c>
      <c r="D11" t="s">
        <v>171</v>
      </c>
    </row>
    <row r="12" spans="1:4" x14ac:dyDescent="0.45">
      <c r="A12" t="s">
        <v>85</v>
      </c>
      <c r="B12">
        <v>3</v>
      </c>
      <c r="C12">
        <v>300</v>
      </c>
      <c r="D12" t="s">
        <v>171</v>
      </c>
    </row>
    <row r="13" spans="1:4" x14ac:dyDescent="0.45">
      <c r="A13" t="s">
        <v>85</v>
      </c>
      <c r="B13">
        <v>4</v>
      </c>
      <c r="C13">
        <v>300</v>
      </c>
      <c r="D13" t="s">
        <v>171</v>
      </c>
    </row>
    <row r="14" spans="1:4" x14ac:dyDescent="0.45">
      <c r="A14" t="s">
        <v>85</v>
      </c>
      <c r="B14">
        <v>1</v>
      </c>
      <c r="C14">
        <v>800</v>
      </c>
      <c r="D14" t="s">
        <v>171</v>
      </c>
    </row>
    <row r="15" spans="1:4" x14ac:dyDescent="0.45">
      <c r="A15" t="s">
        <v>85</v>
      </c>
      <c r="B15">
        <v>4</v>
      </c>
      <c r="C15">
        <v>600</v>
      </c>
      <c r="D15" t="s">
        <v>171</v>
      </c>
    </row>
    <row r="16" spans="1:4" x14ac:dyDescent="0.45">
      <c r="A16" t="s">
        <v>81</v>
      </c>
      <c r="B16">
        <v>2</v>
      </c>
      <c r="C16">
        <v>800</v>
      </c>
      <c r="D16" t="s">
        <v>171</v>
      </c>
    </row>
    <row r="17" spans="1:4" x14ac:dyDescent="0.45">
      <c r="A17" t="s">
        <v>81</v>
      </c>
      <c r="B17">
        <v>5</v>
      </c>
      <c r="C17">
        <v>1000</v>
      </c>
      <c r="D17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7" x14ac:dyDescent="0.45"/>
  <cols>
    <col min="1" max="1" width="15.08203125" bestFit="1" customWidth="1"/>
    <col min="2" max="2" width="10.4140625" bestFit="1" customWidth="1"/>
    <col min="3" max="3" width="14.5" bestFit="1" customWidth="1"/>
    <col min="4" max="4" width="12.5" bestFit="1" customWidth="1"/>
  </cols>
  <sheetData>
    <row r="2" spans="1:4" x14ac:dyDescent="0.45">
      <c r="A2" s="27" t="s">
        <v>176</v>
      </c>
      <c r="B2" s="27" t="s">
        <v>168</v>
      </c>
      <c r="C2" t="s">
        <v>174</v>
      </c>
      <c r="D2" t="s">
        <v>175</v>
      </c>
    </row>
    <row r="3" spans="1:4" x14ac:dyDescent="0.45">
      <c r="A3" t="s">
        <v>171</v>
      </c>
      <c r="C3" s="28"/>
      <c r="D3" s="29"/>
    </row>
    <row r="4" spans="1:4" x14ac:dyDescent="0.45">
      <c r="B4" t="s">
        <v>88</v>
      </c>
      <c r="C4" s="28">
        <v>10</v>
      </c>
      <c r="D4" s="29">
        <v>1400</v>
      </c>
    </row>
    <row r="5" spans="1:4" x14ac:dyDescent="0.45">
      <c r="B5" t="s">
        <v>83</v>
      </c>
      <c r="C5" s="28">
        <v>6</v>
      </c>
      <c r="D5" s="29">
        <v>1200</v>
      </c>
    </row>
    <row r="6" spans="1:4" x14ac:dyDescent="0.45">
      <c r="B6" t="s">
        <v>86</v>
      </c>
      <c r="C6" s="28">
        <v>5</v>
      </c>
      <c r="D6" s="29">
        <v>600</v>
      </c>
    </row>
    <row r="7" spans="1:4" x14ac:dyDescent="0.45">
      <c r="B7" t="s">
        <v>85</v>
      </c>
      <c r="C7" s="28">
        <v>12</v>
      </c>
      <c r="D7" s="29">
        <v>2000</v>
      </c>
    </row>
    <row r="8" spans="1:4" x14ac:dyDescent="0.45">
      <c r="B8" t="s">
        <v>81</v>
      </c>
      <c r="C8" s="28">
        <v>7</v>
      </c>
      <c r="D8" s="29">
        <v>1800</v>
      </c>
    </row>
    <row r="9" spans="1:4" x14ac:dyDescent="0.45">
      <c r="A9" t="s">
        <v>177</v>
      </c>
      <c r="C9" s="28">
        <v>40</v>
      </c>
      <c r="D9" s="29">
        <v>7000</v>
      </c>
    </row>
    <row r="10" spans="1:4" x14ac:dyDescent="0.45">
      <c r="A10" t="s">
        <v>172</v>
      </c>
      <c r="C10" s="28"/>
      <c r="D10" s="29"/>
    </row>
    <row r="11" spans="1:4" x14ac:dyDescent="0.45">
      <c r="B11" t="s">
        <v>89</v>
      </c>
      <c r="C11" s="28">
        <v>4</v>
      </c>
      <c r="D11" s="29">
        <v>800</v>
      </c>
    </row>
    <row r="12" spans="1:4" x14ac:dyDescent="0.45">
      <c r="B12" t="s">
        <v>76</v>
      </c>
      <c r="C12" s="28">
        <v>13</v>
      </c>
      <c r="D12" s="29">
        <v>2300</v>
      </c>
    </row>
    <row r="13" spans="1:4" x14ac:dyDescent="0.45">
      <c r="B13" t="s">
        <v>85</v>
      </c>
      <c r="C13" s="28">
        <v>5</v>
      </c>
      <c r="D13" s="29">
        <v>1300</v>
      </c>
    </row>
    <row r="14" spans="1:4" x14ac:dyDescent="0.45">
      <c r="B14" t="s">
        <v>81</v>
      </c>
      <c r="C14" s="28">
        <v>9</v>
      </c>
      <c r="D14" s="29">
        <v>1900</v>
      </c>
    </row>
    <row r="15" spans="1:4" x14ac:dyDescent="0.45">
      <c r="B15" t="s">
        <v>82</v>
      </c>
      <c r="C15" s="28">
        <v>3</v>
      </c>
      <c r="D15" s="29">
        <v>800</v>
      </c>
    </row>
    <row r="16" spans="1:4" x14ac:dyDescent="0.45">
      <c r="A16" t="s">
        <v>178</v>
      </c>
      <c r="C16" s="28">
        <v>34</v>
      </c>
      <c r="D16" s="29">
        <v>7100</v>
      </c>
    </row>
    <row r="17" spans="1:4" x14ac:dyDescent="0.45">
      <c r="A17" t="s">
        <v>173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:A29"/>
    </sheetView>
  </sheetViews>
  <sheetFormatPr defaultRowHeight="17" x14ac:dyDescent="0.45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3203125" customWidth="1"/>
    <col min="6" max="6" width="11" bestFit="1" customWidth="1"/>
    <col min="7" max="7" width="8.5" bestFit="1" customWidth="1"/>
  </cols>
  <sheetData>
    <row r="1" spans="1:7" x14ac:dyDescent="0.45">
      <c r="A1" t="s">
        <v>0</v>
      </c>
    </row>
    <row r="2" spans="1:7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5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5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5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5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5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5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5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5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5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5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5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5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5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5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5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5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5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5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5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5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5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5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5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5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5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5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_x000a__x000a_계속할까요?" promptTitle="중복 제한" prompt="동일한 번호는 입력할 수 없습니다." sqref="A3:A29" xr:uid="{BD8D58A4-9DF3-4BDB-9647-67B7912F6AAA}">
      <formula1>COUNTIF($A$3:$A$29, 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9" sqref="K9"/>
    </sheetView>
  </sheetViews>
  <sheetFormatPr defaultRowHeight="17" x14ac:dyDescent="0.45"/>
  <cols>
    <col min="2" max="2" width="11.75" bestFit="1" customWidth="1"/>
    <col min="3" max="3" width="9.83203125" customWidth="1"/>
    <col min="4" max="4" width="6.25" customWidth="1"/>
    <col min="7" max="7" width="3.08203125" customWidth="1"/>
    <col min="8" max="8" width="10.5" customWidth="1"/>
  </cols>
  <sheetData>
    <row r="1" spans="1:6" x14ac:dyDescent="0.45">
      <c r="A1" t="s">
        <v>0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5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5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5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5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5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5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5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5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5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M20" sqref="M20"/>
    </sheetView>
  </sheetViews>
  <sheetFormatPr defaultRowHeight="17" x14ac:dyDescent="0.45"/>
  <cols>
    <col min="2" max="2" width="11.5" customWidth="1"/>
    <col min="3" max="6" width="8.25" customWidth="1"/>
  </cols>
  <sheetData>
    <row r="1" spans="1:6" x14ac:dyDescent="0.45">
      <c r="A1" t="s">
        <v>155</v>
      </c>
    </row>
    <row r="2" spans="1:6" x14ac:dyDescent="0.45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5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5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5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5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5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5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5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5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5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" x14ac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c:dyDescent="0.45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5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5">
      <c r="A5" s="2"/>
      <c r="B5" s="2"/>
      <c r="C5" s="2"/>
      <c r="D5" s="2"/>
      <c r="E5" s="2"/>
      <c r="F5" s="2"/>
      <c r="H5" s="1" t="s">
        <v>159</v>
      </c>
    </row>
    <row r="6" spans="1:8" x14ac:dyDescent="0.45">
      <c r="A6" s="2"/>
      <c r="B6" s="2"/>
      <c r="C6" s="2"/>
      <c r="D6" s="2"/>
      <c r="E6" s="2"/>
      <c r="F6" s="2"/>
      <c r="H6" s="1" t="s">
        <v>160</v>
      </c>
    </row>
    <row r="7" spans="1:8" x14ac:dyDescent="0.45">
      <c r="A7" s="2"/>
      <c r="B7" s="2"/>
      <c r="C7" s="2"/>
      <c r="D7" s="2"/>
      <c r="E7" s="2"/>
      <c r="F7" s="2"/>
      <c r="H7" s="1" t="s">
        <v>157</v>
      </c>
    </row>
    <row r="8" spans="1:8" x14ac:dyDescent="0.45">
      <c r="A8" s="2"/>
      <c r="B8" s="2"/>
      <c r="C8" s="2"/>
      <c r="D8" s="2"/>
      <c r="E8" s="2"/>
      <c r="F8" s="2"/>
    </row>
    <row r="9" spans="1:8" x14ac:dyDescent="0.45">
      <c r="A9" s="2"/>
      <c r="B9" s="2"/>
      <c r="C9" s="2"/>
      <c r="D9" s="2"/>
      <c r="E9" s="2"/>
      <c r="F9" s="2"/>
    </row>
    <row r="10" spans="1:8" x14ac:dyDescent="0.45">
      <c r="A10" s="2"/>
      <c r="B10" s="2"/>
      <c r="C10" s="2"/>
      <c r="D10" s="2"/>
      <c r="E10" s="2"/>
      <c r="F10" s="2"/>
    </row>
    <row r="11" spans="1:8" x14ac:dyDescent="0.45">
      <c r="A11" s="2"/>
      <c r="B11" s="2"/>
      <c r="C11" s="2"/>
      <c r="D11" s="2"/>
      <c r="E11" s="2"/>
      <c r="F11" s="2"/>
    </row>
    <row r="12" spans="1:8" x14ac:dyDescent="0.45">
      <c r="A12" s="2"/>
      <c r="B12" s="2"/>
      <c r="C12" s="2"/>
      <c r="D12" s="2"/>
      <c r="E12" s="2"/>
      <c r="F12" s="2"/>
    </row>
    <row r="13" spans="1:8" x14ac:dyDescent="0.45">
      <c r="A13" s="2"/>
      <c r="B13" s="2"/>
      <c r="C13" s="2"/>
      <c r="D13" s="2"/>
      <c r="E13" s="2"/>
      <c r="F13" s="2"/>
    </row>
    <row r="14" spans="1:8" x14ac:dyDescent="0.45">
      <c r="A14" s="2"/>
      <c r="B14" s="2"/>
      <c r="C14" s="2"/>
      <c r="D14" s="2"/>
      <c r="E14" s="2"/>
      <c r="F14" s="2"/>
    </row>
    <row r="15" spans="1:8" x14ac:dyDescent="0.45">
      <c r="A15" s="2"/>
      <c r="B15" s="2"/>
      <c r="C15" s="2"/>
      <c r="D15" s="2"/>
      <c r="E15" s="2"/>
      <c r="F15" s="2"/>
    </row>
    <row r="16" spans="1:8" x14ac:dyDescent="0.45">
      <c r="A16" s="2"/>
      <c r="B16" s="2"/>
      <c r="C16" s="2"/>
      <c r="D16" s="2"/>
      <c r="E16" s="2"/>
      <c r="F16" s="2"/>
    </row>
    <row r="17" spans="1:6" x14ac:dyDescent="0.45">
      <c r="A17" s="2"/>
      <c r="B17" s="2"/>
      <c r="C17" s="2"/>
      <c r="D17" s="2"/>
      <c r="E17" s="2"/>
      <c r="F17" s="2"/>
    </row>
    <row r="18" spans="1:6" x14ac:dyDescent="0.45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38100</xdr:colOff>
                <xdr:row>1</xdr:row>
                <xdr:rowOff>127000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는 감</cp:lastModifiedBy>
  <cp:lastPrinted>2026-05-30T02:17:02Z</cp:lastPrinted>
  <dcterms:created xsi:type="dcterms:W3CDTF">2023-05-30T06:41:20Z</dcterms:created>
  <dcterms:modified xsi:type="dcterms:W3CDTF">2026-05-30T03:43:21Z</dcterms:modified>
</cp:coreProperties>
</file>