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길벗컴활1급총정리\기출\08회\"/>
    </mc:Choice>
  </mc:AlternateContent>
  <xr:revisionPtr revIDLastSave="0" documentId="13_ncr:1_{E0789BEB-92D7-40CE-B4CD-C35A18998F3C}" xr6:coauthVersionLast="47" xr6:coauthVersionMax="47" xr10:uidLastSave="{00000000-0000-0000-0000-000000000000}"/>
  <bookViews>
    <workbookView xWindow="-110" yWindow="-110" windowWidth="25820" windowHeight="15500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2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A32" i="1"/>
  <c r="I3" i="3" a="1"/>
  <c r="I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D675E61-3671-4F51-8395-071A76B88DF6}" name="MS Access Database_Query1" type="1" refreshedVersion="8" background="1">
    <dbPr connection="DSN=MS Access Database;DBQ=C:\Users\lg\Desktop\길벗컴활1급총정리\기출\08회\제주농원.accdb;DefaultDir=C:\Users\lg\Desktop\길벗컴활1급총정리\기출\08회;DriverId=25;FIL=MS Access;MaxBufferSize=2048;PageTimeout=5;" command="SELECT 구매후기.상품명, 구매후기.상품상태, 구매후기.포인트, 구매후기.마트_x000d__x000a_FROM `C:\Users\lg\Desktop\길벗컴활1급총정리\기출\08회\제주농원.accdb`.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<sst xmlns="http://schemas.openxmlformats.org/spreadsheetml/2006/main" count="680" uniqueCount="180">
  <si>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</si>
  <si>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</si>
  <si>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</si>
  <si>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</si>
  <si>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</si>
  <si>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</si>
  <si>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</si>
  <si>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</si>
  <si>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</si>
  <si>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</si>
  <si>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</si>
  <si>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</si>
  <si>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</si>
  <si>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</si>
  <si>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</si>
  <si>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</si>
  <si>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</si>
  <si>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</si>
  <si>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</si>
  <si>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</si>
  <si>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</si>
  <si>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</si>
  <si>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</si>
  <si>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</si>
  <si>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</si>
  <si>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</si>
  <si>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</si>
  <si>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</si>
  <si>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</si>
  <si>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</si>
  <si>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</si>
  <si>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</si>
  <si>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</si>
  <si>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</si>
  <si>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</si>
  <si>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</si>
  <si>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</si>
  <si>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</si>
  <si>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</si>
  <si>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</si>
  <si>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</si>
  <si>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</si>
  <si>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</si>
  <si>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</si>
  <si>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</si>
  <si>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</si>
  <si>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</si>
  <si>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</si>
  <si>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</si>
  <si>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</si>
  <si>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</si>
  <si>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</si>
  <si>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</si>
  <si>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</si>
  <si>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</si>
  <si>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</si>
  <si>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</si>
  <si>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</si>
  <si>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</si>
  <si>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</si>
  <si>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</si>
  <si>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</si>
  <si>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</si>
  <si>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</si>
  <si>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</si>
  <si>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</si>
  <si>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</si>
  <si>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</si>
  <si>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</si>
  <si>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</si>
  <si>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</si>
  <si>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</si>
  <si>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</si>
  <si>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</si>
  <si>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</si>
  <si>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</si>
  <si>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</si>
  <si>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</si>
  <si>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</si>
  <si>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</si>
  <si>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</si>
  <si>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</si>
  <si>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</si>
  <si>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</si>
  <si>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</si>
  <si>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</si>
  <si>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</si>
  <si>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</si>
  <si>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</si>
  <si>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</si>
  <si>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</si>
  <si>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</si>
  <si>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</si>
  <si>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</si>
  <si>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</si>
  <si>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</si>
  <si>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</si>
  <si>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</si>
  <si>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</si>
  <si>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</si>
  <si>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</si>
  <si>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</si>
  <si>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</si>
  <si>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</si>
  <si>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</si>
  <si>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</si>
  <si>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</si>
  <si>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</si>
  <si>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</si>
  <si>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</si>
  <si>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</si>
  <si>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</si>
  <si>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</si>
  <si>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</si>
  <si>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</si>
  <si>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</si>
  <si>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</si>
  <si>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</si>
  <si>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</si>
  <si>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</si>
  <si>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</si>
  <si>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</si>
  <si>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</si>
  <si>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</si>
  <si>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</si>
  <si>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</si>
  <si>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</si>
  <si>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</si>
  <si>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</si>
  <si>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</si>
  <si>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</si>
  <si>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</si>
  <si>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</si>
  <si>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</si>
  <si>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</si>
  <si>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</si>
  <si>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</si>
  <si>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</si>
  <si>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</si>
  <si>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</si>
  <si>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</si>
  <si>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</si>
  <si>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</si>
  <si>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</si>
  <si>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</si>
  <si>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</si>
  <si>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</si>
  <si>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</si>
  <si>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</si>
  <si>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</si>
  <si>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</si>
  <si>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</si>
  <si>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</si>
  <si>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</si>
  <si>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</si>
  <si>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</si>
  <si>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</si>
  <si>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</si>
  <si>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</si>
  <si>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</si>
  <si>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</si>
  <si>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</si>
  <si>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</si>
  <si>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</si>
  <si>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</si>
  <si>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</si>
  <si>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</si>
  <si>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</si>
  <si>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</si>
  <si>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</si>
  <si>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</si>
  <si>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총합계</t>
  </si>
  <si>
    <t>마트</t>
  </si>
  <si>
    <t>명품마트</t>
  </si>
  <si>
    <t>상공마트</t>
  </si>
  <si>
    <t>합계 : 상품상태</t>
  </si>
  <si>
    <t>합계 : 포인트</t>
  </si>
  <si>
    <t>명품마트 요약</t>
  </si>
  <si>
    <t>상공마트 요약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</si>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</sst>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80" formatCode="&quot;유&quot;;;&quot;무&quot;;[Red]&quot;※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94-4258-9868-CEBDAC8A7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136524</xdr:colOff>
      <xdr:row>1</xdr:row>
      <xdr:rowOff>89957</xdr:rowOff>
    </xdr:from>
    <xdr:to>
      <xdr:col>7</xdr:col>
      <xdr:colOff>717550</xdr:colOff>
      <xdr:row>8</xdr:row>
      <xdr:rowOff>7635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5107" y="301624"/>
          <a:ext cx="1406526" cy="13993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6350</xdr:colOff>
      <xdr:row>1</xdr:row>
      <xdr:rowOff>19050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F0111BC0-2E33-489E-79ED-E841FFE12D6F}"/>
            </a:ext>
          </a:extLst>
        </xdr:cNvPr>
        <xdr:cNvSpPr/>
      </xdr:nvSpPr>
      <xdr:spPr>
        <a:xfrm>
          <a:off x="4343400" y="234950"/>
          <a:ext cx="793750" cy="4127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0</xdr:colOff>
      <xdr:row>3</xdr:row>
      <xdr:rowOff>209550</xdr:rowOff>
    </xdr:from>
    <xdr:to>
      <xdr:col>7</xdr:col>
      <xdr:colOff>781050</xdr:colOff>
      <xdr:row>5</xdr:row>
      <xdr:rowOff>203200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39FB0775-6A3D-18DC-581A-DC6647B4D9C4}"/>
            </a:ext>
          </a:extLst>
        </xdr:cNvPr>
        <xdr:cNvSpPr/>
      </xdr:nvSpPr>
      <xdr:spPr>
        <a:xfrm>
          <a:off x="4337050" y="857250"/>
          <a:ext cx="781050" cy="4254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127000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15.906951620367" backgroundQuery="1" createdVersion="8" refreshedVersion="8" minRefreshableVersion="3" recordCount="27" xr:uid="{89DBCB51-0B06-4973-8518-7B4848BB0EBF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119928-585B-473D-B7F9-D5F467898465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48FF624-6424-4372-9B2B-2062AFF22E22}" name="표11" displayName="표11" ref="A3:D17" totalsRowShown="0">
  <autoFilter ref="A3:D17" xr:uid="{248FF624-6424-4372-9B2B-2062AFF22E22}"/>
  <tableColumns count="4">
    <tableColumn id="1" xr3:uid="{53769AEF-E44C-404C-B4F9-4C6CE3C88B46}" name="상품명"/>
    <tableColumn id="2" xr3:uid="{4ED1844A-46BA-4D0B-8B4C-26271D4B1B28}" name="상품상태"/>
    <tableColumn id="3" xr3:uid="{FE0DE162-C0D3-41D0-AE88-9DB4636F8098}" name="포인트"/>
    <tableColumn id="4" xr3:uid="{E89BF3FE-605E-4984-8CA3-613DB5F0CD5F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2" workbookViewId="0">
      <selection activeCell="L15" sqref="L15"/>
    </sheetView>
  </sheetViews>
  <sheetFormatPr defaultRowHeight="17" x14ac:dyDescent="0.45"/>
  <cols>
    <col min="1" max="1" width="8.5" customWidth="1"/>
    <col min="2" max="2" width="10.4140625" bestFit="1" customWidth="1"/>
    <col min="3" max="3" width="10.83203125" customWidth="1"/>
    <col min="4" max="4" width="8.08203125" customWidth="1"/>
    <col min="5" max="5" width="8.5" bestFit="1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6" t="s">
        <v>167</v>
      </c>
    </row>
    <row r="32" spans="1:10" x14ac:dyDescent="0.45">
      <c r="A32" t="b">
        <f>AND(RIGHT(C3,2)="소과",D3&gt;=3,H3="유")</f>
        <v>0</v>
      </c>
    </row>
    <row r="34" spans="1:7" x14ac:dyDescent="0.45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ISNUMBER(FIND("종로",$J3:$J29))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L13" sqref="L13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3" sqref="I3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8.16406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/>
      <c r="D3" s="1">
        <v>3</v>
      </c>
      <c r="E3" s="1">
        <v>5</v>
      </c>
      <c r="F3" s="1">
        <v>3</v>
      </c>
      <c r="G3" s="1" t="str">
        <f>REPT("★",TRUNC(SUMPRODUCT(D3:F3,{0.5,0.3,0.2})))&amp; REPT("☆",5-TRUNC(SUMPRODUCT(D3:F3,{0.5,0.3,0.2})))</f>
        <v>★★★☆☆</v>
      </c>
      <c r="H3" s="1" t="s">
        <v>19</v>
      </c>
      <c r="I3" s="6" t="e" cm="1">
        <f t="array" ref="I3">fn포인트(E3,F3)</f>
        <v>#VALUE!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 t="str">
        <f>REPT("★",TRUNC(SUMPRODUCT(D4:F4,{0.5,0.3,0.2})))&amp; REPT("☆",5-TRUNC(SUMPRODUCT(D4:F4,{0.5,0.3,0.2})))</f>
        <v>★★★★☆</v>
      </c>
      <c r="H4" s="1" t="s">
        <v>27</v>
      </c>
      <c r="I4" s="6"/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 t="str">
        <f>REPT("★",TRUNC(SUMPRODUCT(D5:F5,{0.5,0.3,0.2})))&amp; REPT("☆",5-TRUNC(SUMPRODUCT(D5:F5,{0.5,0.3,0.2})))</f>
        <v>★★☆☆☆</v>
      </c>
      <c r="H5" s="1" t="s">
        <v>19</v>
      </c>
      <c r="I5" s="6"/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 t="str">
        <f>REPT("★",TRUNC(SUMPRODUCT(D6:F6,{0.5,0.3,0.2})))&amp; REPT("☆",5-TRUNC(SUMPRODUCT(D6:F6,{0.5,0.3,0.2})))</f>
        <v>★★☆☆☆</v>
      </c>
      <c r="H6" s="1" t="s">
        <v>27</v>
      </c>
      <c r="I6" s="6"/>
      <c r="J6" s="7" t="s">
        <v>41</v>
      </c>
    </row>
    <row r="7" spans="1:15" x14ac:dyDescent="0.45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 t="str">
        <f>REPT("★",TRUNC(SUMPRODUCT(D7:F7,{0.5,0.3,0.2})))&amp; REPT("☆",5-TRUNC(SUMPRODUCT(D7:F7,{0.5,0.3,0.2})))</f>
        <v>★☆☆☆☆</v>
      </c>
      <c r="H7" s="1" t="s">
        <v>19</v>
      </c>
      <c r="I7" s="6"/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 t="str">
        <f>REPT("★",TRUNC(SUMPRODUCT(D8:F8,{0.5,0.3,0.2})))&amp; REPT("☆",5-TRUNC(SUMPRODUCT(D8:F8,{0.5,0.3,0.2})))</f>
        <v>★★★☆☆</v>
      </c>
      <c r="H8" s="1" t="s">
        <v>27</v>
      </c>
      <c r="I8" s="6"/>
      <c r="J8" s="7" t="s">
        <v>72</v>
      </c>
      <c r="L8" s="25" t="s">
        <v>6</v>
      </c>
      <c r="M8" s="25"/>
      <c r="N8" s="3" t="s">
        <v>166</v>
      </c>
    </row>
    <row r="9" spans="1:15" x14ac:dyDescent="0.45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 t="str">
        <f>REPT("★",TRUNC(SUMPRODUCT(D9:F9,{0.5,0.3,0.2})))&amp; REPT("☆",5-TRUNC(SUMPRODUCT(D9:F9,{0.5,0.3,0.2})))</f>
        <v>★★☆☆☆</v>
      </c>
      <c r="H9" s="1" t="s">
        <v>19</v>
      </c>
      <c r="I9" s="6"/>
      <c r="J9" s="7" t="s">
        <v>73</v>
      </c>
      <c r="L9" s="4">
        <v>0</v>
      </c>
      <c r="M9" s="5">
        <v>1</v>
      </c>
      <c r="N9" s="1" cm="1">
        <f t="array" ref="N9:N12">( FREQUENCY(   ((RIGHT(B3,1)="M")+(RIGHT(B3,1)="L"))*D3:D29,$M$9:$M$12))</f>
        <v>4</v>
      </c>
    </row>
    <row r="10" spans="1:15" x14ac:dyDescent="0.45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 t="str">
        <f>REPT("★",TRUNC(SUMPRODUCT(D10:F10,{0.5,0.3,0.2})))&amp; REPT("☆",5-TRUNC(SUMPRODUCT(D10:F10,{0.5,0.3,0.2})))</f>
        <v>★★★☆☆</v>
      </c>
      <c r="H10" s="1" t="s">
        <v>27</v>
      </c>
      <c r="I10" s="6"/>
      <c r="J10" s="7" t="s">
        <v>74</v>
      </c>
      <c r="L10" s="4">
        <v>1</v>
      </c>
      <c r="M10" s="5">
        <v>2</v>
      </c>
      <c r="N10" s="1">
        <v>5</v>
      </c>
    </row>
    <row r="11" spans="1:15" x14ac:dyDescent="0.45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 t="str">
        <f>REPT("★",TRUNC(SUMPRODUCT(D11:F11,{0.5,0.3,0.2})))&amp; REPT("☆",5-TRUNC(SUMPRODUCT(D11:F11,{0.5,0.3,0.2})))</f>
        <v>★★★★☆</v>
      </c>
      <c r="H11" s="1" t="s">
        <v>19</v>
      </c>
      <c r="I11" s="6"/>
      <c r="J11" s="7" t="s">
        <v>28</v>
      </c>
      <c r="L11" s="4">
        <v>2</v>
      </c>
      <c r="M11" s="5">
        <v>3</v>
      </c>
      <c r="N11" s="1">
        <v>7</v>
      </c>
    </row>
    <row r="12" spans="1:15" x14ac:dyDescent="0.45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 t="str">
        <f>REPT("★",TRUNC(SUMPRODUCT(D12:F12,{0.5,0.3,0.2})))&amp; REPT("☆",5-TRUNC(SUMPRODUCT(D12:F12,{0.5,0.3,0.2})))</f>
        <v>★★☆☆☆</v>
      </c>
      <c r="H12" s="1" t="s">
        <v>27</v>
      </c>
      <c r="I12" s="6"/>
      <c r="J12" s="7" t="s">
        <v>72</v>
      </c>
      <c r="L12" s="4">
        <v>3</v>
      </c>
      <c r="M12" s="5"/>
      <c r="N12" s="1">
        <v>11</v>
      </c>
    </row>
    <row r="13" spans="1:15" x14ac:dyDescent="0.45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 t="str">
        <f>REPT("★",TRUNC(SUMPRODUCT(D13:F13,{0.5,0.3,0.2})))&amp; REPT("☆",5-TRUNC(SUMPRODUCT(D13:F13,{0.5,0.3,0.2})))</f>
        <v>★★☆☆☆</v>
      </c>
      <c r="H13" s="1" t="s">
        <v>19</v>
      </c>
      <c r="I13" s="6"/>
      <c r="J13" s="7" t="s">
        <v>41</v>
      </c>
    </row>
    <row r="14" spans="1:15" x14ac:dyDescent="0.45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 t="str">
        <f>REPT("★",TRUNC(SUMPRODUCT(D14:F14,{0.5,0.3,0.2})))&amp; REPT("☆",5-TRUNC(SUMPRODUCT(D14:F14,{0.5,0.3,0.2})))</f>
        <v>★★★★★</v>
      </c>
      <c r="H14" s="1" t="s">
        <v>27</v>
      </c>
      <c r="I14" s="6"/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 t="str">
        <f>REPT("★",TRUNC(SUMPRODUCT(D15:F15,{0.5,0.3,0.2})))&amp; REPT("☆",5-TRUNC(SUMPRODUCT(D15:F15,{0.5,0.3,0.2})))</f>
        <v>★★☆☆☆</v>
      </c>
      <c r="H15" s="1" t="s">
        <v>19</v>
      </c>
      <c r="I15" s="6"/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 t="str">
        <f>REPT("★",TRUNC(SUMPRODUCT(D16:F16,{0.5,0.3,0.2})))&amp; REPT("☆",5-TRUNC(SUMPRODUCT(D16:F16,{0.5,0.3,0.2})))</f>
        <v>★★☆☆☆</v>
      </c>
      <c r="H16" s="1" t="s">
        <v>27</v>
      </c>
      <c r="I16" s="6"/>
      <c r="J16" s="1" t="s">
        <v>73</v>
      </c>
      <c r="L16" s="1" t="s">
        <v>19</v>
      </c>
      <c r="M16" s="1"/>
      <c r="N16" s="1"/>
    </row>
    <row r="17" spans="1:14" x14ac:dyDescent="0.45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 t="str">
        <f>REPT("★",TRUNC(SUMPRODUCT(D17:F17,{0.5,0.3,0.2})))&amp; REPT("☆",5-TRUNC(SUMPRODUCT(D17:F17,{0.5,0.3,0.2})))</f>
        <v>★★☆☆☆</v>
      </c>
      <c r="H17" s="1" t="s">
        <v>19</v>
      </c>
      <c r="I17" s="6"/>
      <c r="J17" s="1" t="s">
        <v>28</v>
      </c>
      <c r="L17" s="1" t="s">
        <v>27</v>
      </c>
      <c r="M17" s="1"/>
      <c r="N17" s="1"/>
    </row>
    <row r="18" spans="1:14" x14ac:dyDescent="0.45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 t="str">
        <f>REPT("★",TRUNC(SUMPRODUCT(D18:F18,{0.5,0.3,0.2})))&amp; REPT("☆",5-TRUNC(SUMPRODUCT(D18:F18,{0.5,0.3,0.2})))</f>
        <v>★★☆☆☆</v>
      </c>
      <c r="H18" s="1" t="s">
        <v>27</v>
      </c>
      <c r="I18" s="6"/>
      <c r="J18" s="1" t="s">
        <v>72</v>
      </c>
    </row>
    <row r="19" spans="1:14" x14ac:dyDescent="0.45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 t="str">
        <f>REPT("★",TRUNC(SUMPRODUCT(D19:F19,{0.5,0.3,0.2})))&amp; REPT("☆",5-TRUNC(SUMPRODUCT(D19:F19,{0.5,0.3,0.2})))</f>
        <v>★★★★☆</v>
      </c>
      <c r="H19" s="1" t="s">
        <v>27</v>
      </c>
      <c r="I19" s="6"/>
      <c r="J19" s="1" t="s">
        <v>41</v>
      </c>
    </row>
    <row r="20" spans="1:14" x14ac:dyDescent="0.45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 t="str">
        <f>REPT("★",TRUNC(SUMPRODUCT(D20:F20,{0.5,0.3,0.2})))&amp; REPT("☆",5-TRUNC(SUMPRODUCT(D20:F20,{0.5,0.3,0.2})))</f>
        <v>★☆☆☆☆</v>
      </c>
      <c r="H20" s="1" t="s">
        <v>19</v>
      </c>
      <c r="I20" s="6"/>
      <c r="J20" s="1" t="s">
        <v>28</v>
      </c>
    </row>
    <row r="21" spans="1:14" x14ac:dyDescent="0.45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 t="str">
        <f>REPT("★",TRUNC(SUMPRODUCT(D21:F21,{0.5,0.3,0.2})))&amp; REPT("☆",5-TRUNC(SUMPRODUCT(D21:F21,{0.5,0.3,0.2})))</f>
        <v>★★★★☆</v>
      </c>
      <c r="H21" s="1" t="s">
        <v>27</v>
      </c>
      <c r="I21" s="6"/>
      <c r="J21" s="1" t="s">
        <v>72</v>
      </c>
    </row>
    <row r="22" spans="1:14" x14ac:dyDescent="0.45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 t="str">
        <f>REPT("★",TRUNC(SUMPRODUCT(D22:F22,{0.5,0.3,0.2})))&amp; REPT("☆",5-TRUNC(SUMPRODUCT(D22:F22,{0.5,0.3,0.2})))</f>
        <v>★★★☆☆</v>
      </c>
      <c r="H22" s="1" t="s">
        <v>19</v>
      </c>
      <c r="I22" s="6"/>
      <c r="J22" s="1" t="s">
        <v>73</v>
      </c>
    </row>
    <row r="23" spans="1:14" x14ac:dyDescent="0.45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 t="str">
        <f>REPT("★",TRUNC(SUMPRODUCT(D23:F23,{0.5,0.3,0.2})))&amp; REPT("☆",5-TRUNC(SUMPRODUCT(D23:F23,{0.5,0.3,0.2})))</f>
        <v>★★☆☆☆</v>
      </c>
      <c r="H23" s="1" t="s">
        <v>27</v>
      </c>
      <c r="I23" s="6"/>
      <c r="J23" s="1" t="s">
        <v>28</v>
      </c>
    </row>
    <row r="24" spans="1:14" x14ac:dyDescent="0.45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 t="str">
        <f>REPT("★",TRUNC(SUMPRODUCT(D24:F24,{0.5,0.3,0.2})))&amp; REPT("☆",5-TRUNC(SUMPRODUCT(D24:F24,{0.5,0.3,0.2})))</f>
        <v>★★★★☆</v>
      </c>
      <c r="H24" s="1" t="s">
        <v>19</v>
      </c>
      <c r="I24" s="6"/>
      <c r="J24" s="1" t="s">
        <v>72</v>
      </c>
    </row>
    <row r="25" spans="1:14" x14ac:dyDescent="0.45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 t="str">
        <f>REPT("★",TRUNC(SUMPRODUCT(D25:F25,{0.5,0.3,0.2})))&amp; REPT("☆",5-TRUNC(SUMPRODUCT(D25:F25,{0.5,0.3,0.2})))</f>
        <v>★★★☆☆</v>
      </c>
      <c r="H25" s="1" t="s">
        <v>27</v>
      </c>
      <c r="I25" s="6"/>
      <c r="J25" s="1" t="s">
        <v>41</v>
      </c>
    </row>
    <row r="26" spans="1:14" x14ac:dyDescent="0.45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 t="str">
        <f>REPT("★",TRUNC(SUMPRODUCT(D26:F26,{0.5,0.3,0.2})))&amp; REPT("☆",5-TRUNC(SUMPRODUCT(D26:F26,{0.5,0.3,0.2})))</f>
        <v>★★☆☆☆</v>
      </c>
      <c r="H26" s="1" t="s">
        <v>27</v>
      </c>
      <c r="I26" s="6"/>
      <c r="J26" s="1" t="s">
        <v>28</v>
      </c>
    </row>
    <row r="27" spans="1:14" x14ac:dyDescent="0.45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 t="str">
        <f>REPT("★",TRUNC(SUMPRODUCT(D27:F27,{0.5,0.3,0.2})))&amp; REPT("☆",5-TRUNC(SUMPRODUCT(D27:F27,{0.5,0.3,0.2})))</f>
        <v>★★★★☆</v>
      </c>
      <c r="H27" s="1" t="s">
        <v>19</v>
      </c>
      <c r="I27" s="6"/>
      <c r="J27" s="1" t="s">
        <v>72</v>
      </c>
    </row>
    <row r="28" spans="1:14" x14ac:dyDescent="0.45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 t="str">
        <f>REPT("★",TRUNC(SUMPRODUCT(D28:F28,{0.5,0.3,0.2})))&amp; REPT("☆",5-TRUNC(SUMPRODUCT(D28:F28,{0.5,0.3,0.2})))</f>
        <v>★★☆☆☆</v>
      </c>
      <c r="H28" s="1" t="s">
        <v>27</v>
      </c>
      <c r="I28" s="6"/>
      <c r="J28" s="1" t="s">
        <v>73</v>
      </c>
    </row>
    <row r="29" spans="1:14" x14ac:dyDescent="0.45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 t="str">
        <f>REPT("★",TRUNC(SUMPRODUCT(D29:F29,{0.5,0.3,0.2})))&amp; REPT("☆",5-TRUNC(SUMPRODUCT(D29:F29,{0.5,0.3,0.2})))</f>
        <v>★★★★☆</v>
      </c>
      <c r="H29" s="1" t="s">
        <v>27</v>
      </c>
      <c r="I29" s="6"/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4095F-A9A7-4319-9F01-BD2FFA99BFAB}">
  <sheetPr codeName="Sheet5"/>
  <dimension ref="A1:D17"/>
  <sheetViews>
    <sheetView workbookViewId="0">
      <selection activeCell="G24" sqref="G24"/>
    </sheetView>
  </sheetViews>
  <sheetFormatPr defaultRowHeight="17" x14ac:dyDescent="0.45"/>
  <cols>
    <col min="1" max="1" width="10.4140625" bestFit="1" customWidth="1"/>
    <col min="2" max="2" width="10.75" bestFit="1" customWidth="1"/>
    <col min="3" max="3" width="8.9140625" bestFit="1" customWidth="1"/>
    <col min="4" max="4" width="8.75" bestFit="1" customWidth="1"/>
  </cols>
  <sheetData>
    <row r="1" spans="1:4" x14ac:dyDescent="0.45">
      <c r="A1" s="30" t="s">
        <v>179</v>
      </c>
    </row>
    <row r="3" spans="1:4" x14ac:dyDescent="0.45">
      <c r="A3" t="s">
        <v>168</v>
      </c>
      <c r="B3" t="s">
        <v>169</v>
      </c>
      <c r="C3" t="s">
        <v>170</v>
      </c>
      <c r="D3" t="s">
        <v>172</v>
      </c>
    </row>
    <row r="4" spans="1:4" x14ac:dyDescent="0.45">
      <c r="A4" t="s">
        <v>89</v>
      </c>
      <c r="B4">
        <v>3</v>
      </c>
      <c r="C4">
        <v>0</v>
      </c>
      <c r="D4" t="s">
        <v>173</v>
      </c>
    </row>
    <row r="5" spans="1:4" x14ac:dyDescent="0.45">
      <c r="A5" t="s">
        <v>88</v>
      </c>
      <c r="B5">
        <v>5</v>
      </c>
      <c r="C5">
        <v>800</v>
      </c>
      <c r="D5" t="s">
        <v>173</v>
      </c>
    </row>
    <row r="6" spans="1:4" x14ac:dyDescent="0.45">
      <c r="A6" t="s">
        <v>88</v>
      </c>
      <c r="B6">
        <v>1</v>
      </c>
      <c r="C6">
        <v>300</v>
      </c>
      <c r="D6" t="s">
        <v>173</v>
      </c>
    </row>
    <row r="7" spans="1:4" x14ac:dyDescent="0.45">
      <c r="A7" t="s">
        <v>88</v>
      </c>
      <c r="B7">
        <v>4</v>
      </c>
      <c r="C7">
        <v>300</v>
      </c>
      <c r="D7" t="s">
        <v>173</v>
      </c>
    </row>
    <row r="8" spans="1:4" x14ac:dyDescent="0.45">
      <c r="A8" t="s">
        <v>83</v>
      </c>
      <c r="B8">
        <v>5</v>
      </c>
      <c r="C8">
        <v>600</v>
      </c>
      <c r="D8" t="s">
        <v>173</v>
      </c>
    </row>
    <row r="9" spans="1:4" x14ac:dyDescent="0.45">
      <c r="A9" t="s">
        <v>83</v>
      </c>
      <c r="B9">
        <v>1</v>
      </c>
      <c r="C9">
        <v>600</v>
      </c>
      <c r="D9" t="s">
        <v>173</v>
      </c>
    </row>
    <row r="10" spans="1:4" x14ac:dyDescent="0.45">
      <c r="A10" t="s">
        <v>78</v>
      </c>
      <c r="B10">
        <v>3</v>
      </c>
      <c r="C10">
        <v>600</v>
      </c>
      <c r="D10" t="s">
        <v>173</v>
      </c>
    </row>
    <row r="11" spans="1:4" x14ac:dyDescent="0.45">
      <c r="A11" t="s">
        <v>86</v>
      </c>
      <c r="B11">
        <v>5</v>
      </c>
      <c r="C11">
        <v>600</v>
      </c>
      <c r="D11" t="s">
        <v>173</v>
      </c>
    </row>
    <row r="12" spans="1:4" x14ac:dyDescent="0.45">
      <c r="A12" t="s">
        <v>85</v>
      </c>
      <c r="B12">
        <v>3</v>
      </c>
      <c r="C12">
        <v>300</v>
      </c>
      <c r="D12" t="s">
        <v>173</v>
      </c>
    </row>
    <row r="13" spans="1:4" x14ac:dyDescent="0.45">
      <c r="A13" t="s">
        <v>85</v>
      </c>
      <c r="B13">
        <v>4</v>
      </c>
      <c r="C13">
        <v>300</v>
      </c>
      <c r="D13" t="s">
        <v>173</v>
      </c>
    </row>
    <row r="14" spans="1:4" x14ac:dyDescent="0.45">
      <c r="A14" t="s">
        <v>85</v>
      </c>
      <c r="B14">
        <v>1</v>
      </c>
      <c r="C14">
        <v>800</v>
      </c>
      <c r="D14" t="s">
        <v>173</v>
      </c>
    </row>
    <row r="15" spans="1:4" x14ac:dyDescent="0.45">
      <c r="A15" t="s">
        <v>85</v>
      </c>
      <c r="B15">
        <v>4</v>
      </c>
      <c r="C15">
        <v>600</v>
      </c>
      <c r="D15" t="s">
        <v>173</v>
      </c>
    </row>
    <row r="16" spans="1:4" x14ac:dyDescent="0.45">
      <c r="A16" t="s">
        <v>81</v>
      </c>
      <c r="B16">
        <v>2</v>
      </c>
      <c r="C16">
        <v>800</v>
      </c>
      <c r="D16" t="s">
        <v>173</v>
      </c>
    </row>
    <row r="17" spans="1:4" x14ac:dyDescent="0.45">
      <c r="A17" t="s">
        <v>81</v>
      </c>
      <c r="B17">
        <v>5</v>
      </c>
      <c r="C17">
        <v>1000</v>
      </c>
      <c r="D17" t="s">
        <v>173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D9" sqref="D9"/>
    </sheetView>
  </sheetViews>
  <sheetFormatPr defaultRowHeight="17" x14ac:dyDescent="0.45"/>
  <cols>
    <col min="1" max="2" width="10.4140625" bestFit="1" customWidth="1"/>
    <col min="3" max="3" width="14.5" bestFit="1" customWidth="1"/>
    <col min="4" max="4" width="12.5" bestFit="1" customWidth="1"/>
  </cols>
  <sheetData>
    <row r="2" spans="1:4" x14ac:dyDescent="0.45">
      <c r="A2" s="27" t="s">
        <v>172</v>
      </c>
      <c r="B2" s="27" t="s">
        <v>168</v>
      </c>
      <c r="C2" t="s">
        <v>175</v>
      </c>
      <c r="D2" t="s">
        <v>176</v>
      </c>
    </row>
    <row r="3" spans="1:4" x14ac:dyDescent="0.45">
      <c r="A3" t="s">
        <v>173</v>
      </c>
      <c r="C3" s="28"/>
      <c r="D3" s="29"/>
    </row>
    <row r="4" spans="1:4" x14ac:dyDescent="0.45">
      <c r="B4" t="s">
        <v>88</v>
      </c>
      <c r="C4" s="28">
        <v>10</v>
      </c>
      <c r="D4" s="29">
        <v>1400</v>
      </c>
    </row>
    <row r="5" spans="1:4" x14ac:dyDescent="0.45">
      <c r="B5" t="s">
        <v>83</v>
      </c>
      <c r="C5" s="28">
        <v>6</v>
      </c>
      <c r="D5" s="29">
        <v>1200</v>
      </c>
    </row>
    <row r="6" spans="1:4" x14ac:dyDescent="0.45">
      <c r="B6" t="s">
        <v>86</v>
      </c>
      <c r="C6" s="28">
        <v>5</v>
      </c>
      <c r="D6" s="29">
        <v>600</v>
      </c>
    </row>
    <row r="7" spans="1:4" x14ac:dyDescent="0.45">
      <c r="B7" t="s">
        <v>85</v>
      </c>
      <c r="C7" s="28">
        <v>12</v>
      </c>
      <c r="D7" s="29">
        <v>2000</v>
      </c>
    </row>
    <row r="8" spans="1:4" x14ac:dyDescent="0.45">
      <c r="B8" t="s">
        <v>81</v>
      </c>
      <c r="C8" s="28">
        <v>7</v>
      </c>
      <c r="D8" s="29">
        <v>1800</v>
      </c>
    </row>
    <row r="9" spans="1:4" x14ac:dyDescent="0.45">
      <c r="A9" t="s">
        <v>177</v>
      </c>
      <c r="C9" s="28">
        <v>40</v>
      </c>
      <c r="D9" s="29">
        <v>7000</v>
      </c>
    </row>
    <row r="10" spans="1:4" x14ac:dyDescent="0.45">
      <c r="A10" t="s">
        <v>174</v>
      </c>
      <c r="C10" s="28"/>
      <c r="D10" s="29"/>
    </row>
    <row r="11" spans="1:4" x14ac:dyDescent="0.45">
      <c r="B11" t="s">
        <v>89</v>
      </c>
      <c r="C11" s="28">
        <v>4</v>
      </c>
      <c r="D11" s="29">
        <v>800</v>
      </c>
    </row>
    <row r="12" spans="1:4" x14ac:dyDescent="0.45">
      <c r="B12" t="s">
        <v>76</v>
      </c>
      <c r="C12" s="28">
        <v>13</v>
      </c>
      <c r="D12" s="29">
        <v>2300</v>
      </c>
    </row>
    <row r="13" spans="1:4" x14ac:dyDescent="0.45">
      <c r="B13" t="s">
        <v>85</v>
      </c>
      <c r="C13" s="28">
        <v>5</v>
      </c>
      <c r="D13" s="29">
        <v>1300</v>
      </c>
    </row>
    <row r="14" spans="1:4" x14ac:dyDescent="0.45">
      <c r="B14" t="s">
        <v>81</v>
      </c>
      <c r="C14" s="28">
        <v>9</v>
      </c>
      <c r="D14" s="29">
        <v>1900</v>
      </c>
    </row>
    <row r="15" spans="1:4" x14ac:dyDescent="0.45">
      <c r="B15" t="s">
        <v>82</v>
      </c>
      <c r="C15" s="28">
        <v>3</v>
      </c>
      <c r="D15" s="29">
        <v>800</v>
      </c>
    </row>
    <row r="16" spans="1:4" x14ac:dyDescent="0.45">
      <c r="A16" t="s">
        <v>178</v>
      </c>
      <c r="C16" s="28">
        <v>34</v>
      </c>
      <c r="D16" s="29">
        <v>7100</v>
      </c>
    </row>
    <row r="17" spans="1:4" x14ac:dyDescent="0.45">
      <c r="A17" t="s">
        <v>171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H6" sqref="H6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5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5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5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5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5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5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5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5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5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5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5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5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5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5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5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5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5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5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5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5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5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5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9ADD5A56-2E13-4C56-ACF9-BB4F2FC03908}">
      <formula1>COUNTIF($A$3:$A$29,"=A3")&gt;=1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P18" sqref="P18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" x14ac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5">
      <c r="A5" s="2"/>
      <c r="B5" s="2"/>
      <c r="C5" s="2"/>
      <c r="D5" s="2"/>
      <c r="E5" s="2"/>
      <c r="F5" s="2"/>
      <c r="H5" s="1" t="s">
        <v>159</v>
      </c>
    </row>
    <row r="6" spans="1:8" x14ac:dyDescent="0.45">
      <c r="A6" s="2"/>
      <c r="B6" s="2"/>
      <c r="C6" s="2"/>
      <c r="D6" s="2"/>
      <c r="E6" s="2"/>
      <c r="F6" s="2"/>
      <c r="H6" s="1" t="s">
        <v>160</v>
      </c>
    </row>
    <row r="7" spans="1:8" x14ac:dyDescent="0.45">
      <c r="A7" s="2"/>
      <c r="B7" s="2"/>
      <c r="C7" s="2"/>
      <c r="D7" s="2"/>
      <c r="E7" s="2"/>
      <c r="F7" s="2"/>
      <c r="H7" s="1" t="s">
        <v>157</v>
      </c>
    </row>
    <row r="8" spans="1:8" x14ac:dyDescent="0.45">
      <c r="A8" s="2"/>
      <c r="B8" s="2"/>
      <c r="C8" s="2"/>
      <c r="D8" s="2"/>
      <c r="E8" s="2"/>
      <c r="F8" s="2"/>
    </row>
    <row r="9" spans="1:8" x14ac:dyDescent="0.45">
      <c r="A9" s="2"/>
      <c r="B9" s="2"/>
      <c r="C9" s="2"/>
      <c r="D9" s="2"/>
      <c r="E9" s="2"/>
      <c r="F9" s="2"/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mini050729</cp:lastModifiedBy>
  <cp:lastPrinted>2026-04-03T13:34:35Z</cp:lastPrinted>
  <dcterms:created xsi:type="dcterms:W3CDTF">2023-05-30T06:41:20Z</dcterms:created>
  <dcterms:modified xsi:type="dcterms:W3CDTF">2026-04-03T13:39:39Z</dcterms:modified>
</cp:coreProperties>
</file>