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기출\08회\"/>
    </mc:Choice>
  </mc:AlternateContent>
  <xr:revisionPtr revIDLastSave="0" documentId="13_ncr:1_{2837F800-B2AE-4A62-BDE0-3796071D4B37}" xr6:coauthVersionLast="47" xr6:coauthVersionMax="47" xr10:uidLastSave="{00000000-0000-0000-0000-000000000000}"/>
  <bookViews>
    <workbookView xWindow="-98" yWindow="-98" windowWidth="21795" windowHeight="12975" tabRatio="796" firstSheet="2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N16" i="3" a="1"/>
  <c r="N16" i="3" s="1"/>
  <c r="N17" i="3" a="1"/>
  <c r="N17" i="3" s="1"/>
  <c r="M17" i="3" a="1"/>
  <c r="M17" i="3" s="1"/>
  <c r="M16" i="3" a="1"/>
  <c r="M16" i="3" s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8" i="3" a="1"/>
  <c r="I12" i="3" a="1"/>
  <c r="I16" i="3" a="1"/>
  <c r="I20" i="3" a="1"/>
  <c r="I24" i="3" a="1"/>
  <c r="I28" i="3" a="1"/>
  <c r="I5" i="3" a="1"/>
  <c r="I9" i="3" a="1"/>
  <c r="I13" i="3" a="1"/>
  <c r="I17" i="3" a="1"/>
  <c r="I21" i="3" a="1"/>
  <c r="I25" i="3" a="1"/>
  <c r="I29" i="3" a="1"/>
  <c r="I6" i="3" a="1"/>
  <c r="I10" i="3" a="1"/>
  <c r="I14" i="3" a="1"/>
  <c r="I18" i="3" a="1"/>
  <c r="I22" i="3" a="1"/>
  <c r="I26" i="3" a="1"/>
  <c r="I7" i="3" a="1"/>
  <c r="I11" i="3" a="1"/>
  <c r="I15" i="3" a="1"/>
  <c r="I19" i="3" a="1"/>
  <c r="I23" i="3" a="1"/>
  <c r="I27" i="3" a="1"/>
  <c r="I3" i="3" a="1"/>
  <c r="N11" i="3" l="1"/>
  <c r="N10" i="3"/>
  <c r="N12" i="3"/>
  <c r="I27" i="3"/>
  <c r="I23" i="3"/>
  <c r="I19" i="3"/>
  <c r="I15" i="3"/>
  <c r="I11" i="3"/>
  <c r="I7" i="3"/>
  <c r="I26" i="3"/>
  <c r="I22" i="3"/>
  <c r="I18" i="3"/>
  <c r="I14" i="3"/>
  <c r="I10" i="3"/>
  <c r="I6" i="3"/>
  <c r="I29" i="3"/>
  <c r="I25" i="3"/>
  <c r="I21" i="3"/>
  <c r="I17" i="3"/>
  <c r="I13" i="3"/>
  <c r="I9" i="3"/>
  <c r="I5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05004BA6-E240-441E-8029-1F92DFCEA33A}" name="MS Access Database_Query1" type="1" refreshedVersion="8" background="1">
    <dbPr connection="DSN=MS Access Database;DBQ=C:\Users\chany\Downloads\2026_컴활1급_실기_총정리(20251021)\길벗컴활1급총정리\기출\08회\제주농원.accdb;DefaultDir=C:\Users\chany\Downloads\2026_컴활1급_실기_총정리(20251021)\길벗컴활1급총정리\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<sst xmlns="http://schemas.openxmlformats.org/spreadsheetml/2006/main" count="683" uniqueCount="183">
  <si>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</si>
  <si>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</si>
  <si>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</si>
  <si>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</si>
  <si>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</si>
  <si>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</si>
  <si>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</si>
  <si>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</si>
  <si>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</si>
  <si>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</si>
  <si>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</si>
  <si>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</si>
  <si>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</si>
  <si>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</si>
  <si>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</si>
  <si>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</si>
  <si>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</si>
  <si>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</si>
  <si>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</si>
  <si>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</si>
  <si>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</si>
  <si>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</si>
  <si>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</si>
  <si>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</si>
  <si>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</si>
  <si>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</si>
  <si>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</si>
  <si>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</si>
  <si>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</si>
  <si>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</si>
  <si>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</si>
  <si>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</si>
  <si>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</si>
  <si>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</si>
  <si>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</si>
  <si>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</si>
  <si>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</si>
  <si>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</si>
  <si>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</si>
  <si>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</si>
  <si>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</si>
  <si>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</si>
  <si>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</si>
  <si>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</si>
  <si>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</si>
  <si>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</si>
  <si>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</si>
  <si>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</si>
  <si>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</si>
  <si>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</si>
  <si>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</si>
  <si>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</si>
  <si>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</si>
  <si>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</si>
  <si>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</si>
  <si>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</si>
  <si>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</si>
  <si>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</si>
  <si>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</si>
  <si>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</si>
  <si>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</si>
  <si>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</si>
  <si>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</si>
  <si>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</si>
  <si>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</si>
  <si>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</si>
  <si>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</si>
  <si>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</si>
  <si>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</si>
  <si>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</si>
  <si>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</si>
  <si>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</si>
  <si>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</si>
  <si>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</si>
  <si>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</si>
  <si>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</si>
  <si>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</si>
  <si>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</si>
  <si>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</si>
  <si>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</si>
  <si>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</si>
  <si>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</si>
  <si>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</si>
  <si>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</si>
  <si>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</si>
  <si>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</si>
  <si>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</si>
  <si>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</si>
  <si>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</si>
  <si>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</si>
  <si>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</si>
  <si>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</si>
  <si>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</si>
  <si>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</si>
  <si>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</si>
  <si>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</si>
  <si>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</si>
  <si>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</si>
  <si>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</si>
  <si>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</si>
  <si>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</si>
  <si>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</si>
  <si>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</si>
  <si>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</si>
  <si>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</si>
  <si>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</si>
  <si>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</si>
  <si>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</si>
  <si>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</si>
  <si>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</si>
  <si>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</si>
  <si>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</si>
  <si>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</si>
  <si>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</si>
  <si>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</si>
  <si>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</si>
  <si>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</si>
  <si>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</si>
  <si>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</si>
  <si>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</si>
  <si>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</si>
  <si>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</si>
  <si>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</si>
  <si>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</si>
  <si>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</si>
  <si>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</si>
  <si>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</si>
  <si>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</si>
  <si>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</si>
  <si>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</si>
  <si>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</si>
  <si>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</si>
  <si>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</si>
  <si>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</si>
  <si>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</si>
  <si>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</si>
  <si>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</si>
  <si>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</si>
  <si>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</si>
  <si>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</si>
  <si>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</si>
  <si>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</si>
  <si>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</si>
  <si>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</si>
  <si>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</si>
  <si>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</si>
  <si>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</si>
  <si>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</si>
  <si>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</si>
  <si>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</si>
  <si>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</si>
  <si>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</si>
  <si>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</si>
  <si>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</si>
  <si>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</si>
  <si>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</si>
  <si>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</si>
  <si>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</si>
  <si>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</si>
  <si>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</si>
  <si>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</si>
  <si>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</si>
  <si>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</si>
  <si>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</si>
  <si>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</si>
  <si>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</si>
  <si>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</si>
  <si>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</si>
  <si>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</si>
  <si>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</si>
  <si>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</si>
  <si>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</si>
  <si>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</si>
  <si>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상품명</t>
  </si>
  <si>
    <t>마트</t>
  </si>
  <si>
    <t>명품마트 요약</t>
  </si>
  <si>
    <t>상공마트 요약</t>
  </si>
  <si>
    <t>상품상태</t>
  </si>
  <si>
    <t>포인트</t>
  </si>
  <si>
    <t>합계 : 포인트 - 마트: 명품마트에 대한 세부 정보</t>
  </si>
  <si>
    <t>전우치</t>
  </si>
  <si>
    <t>오렌지</t>
  </si>
  <si>
    <t>보통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</si>
</sst>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3A-46A8-8A33-BA44C22A6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AB94EC4A-F550-2B4E-0404-466867091FA2}"/>
            </a:ext>
          </a:extLst>
        </xdr:cNvPr>
        <xdr:cNvSpPr/>
      </xdr:nvSpPr>
      <xdr:spPr>
        <a:xfrm>
          <a:off x="4410075" y="214313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49A38D5-D17B-888D-B820-7A320D301749}"/>
            </a:ext>
          </a:extLst>
        </xdr:cNvPr>
        <xdr:cNvSpPr/>
      </xdr:nvSpPr>
      <xdr:spPr>
        <a:xfrm>
          <a:off x="4410075" y="857250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128588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24.602405787038" backgroundQuery="1" createdVersion="8" refreshedVersion="8" minRefreshableVersion="3" recordCount="27" xr:uid="{943CC823-503A-430E-9864-3C4EBFDC9C19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070E1A-C3BE-4F45-BF08-093BF7E3F0E0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F99987-5BC4-4880-BF2C-2E7E92497AA1}" name="표1" displayName="표1" ref="A3:D17" totalsRowShown="0">
  <autoFilter ref="A3:D17" xr:uid="{BBF99987-5BC4-4880-BF2C-2E7E92497AA1}"/>
  <tableColumns count="4">
    <tableColumn id="1" xr3:uid="{412431B8-58C8-4137-A8BB-45D0F5041CF6}" name="상품명"/>
    <tableColumn id="2" xr3:uid="{52FC47D1-C101-49A4-839C-40EE3C3A9F53}" name="상품상태"/>
    <tableColumn id="3" xr3:uid="{E35CEF5D-563E-4B43-9986-6370C0CE8FDD}" name="포인트"/>
    <tableColumn id="4" xr3:uid="{720BEAA5-0EC5-49BC-BEBF-D07C8A20E3D5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3" workbookViewId="0">
      <selection activeCell="O14" sqref="O14"/>
    </sheetView>
  </sheetViews>
  <sheetFormatPr defaultRowHeight="16.899999999999999" x14ac:dyDescent="0.6"/>
  <cols>
    <col min="1" max="1" width="8.5" customWidth="1"/>
    <col min="2" max="2" width="8.0625" customWidth="1"/>
    <col min="3" max="3" width="10.8125" customWidth="1"/>
    <col min="4" max="4" width="8.0625" customWidth="1"/>
    <col min="5" max="5" width="3.5625" customWidth="1"/>
    <col min="6" max="6" width="8.5" customWidth="1"/>
    <col min="7" max="7" width="11.25" customWidth="1"/>
    <col min="8" max="8" width="4.5625" customWidth="1"/>
    <col min="9" max="9" width="6.3125" customWidth="1"/>
    <col min="10" max="10" width="15.3125" customWidth="1"/>
  </cols>
  <sheetData>
    <row r="1" spans="1:10" x14ac:dyDescent="0.6">
      <c r="A1" t="s">
        <v>0</v>
      </c>
    </row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6">
      <c r="A31" s="26" t="s">
        <v>167</v>
      </c>
    </row>
    <row r="32" spans="1:10" x14ac:dyDescent="0.6">
      <c r="A32" t="b">
        <f>AND(RIGHT($C3,2)="소과",$D3&gt;=3,$H3="유")</f>
        <v>0</v>
      </c>
    </row>
    <row r="34" spans="1:7" x14ac:dyDescent="0.6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2" zoomScaleNormal="100" workbookViewId="0">
      <selection activeCell="A32" sqref="A32"/>
    </sheetView>
  </sheetViews>
  <sheetFormatPr defaultColWidth="8" defaultRowHeight="16.899999999999999" x14ac:dyDescent="0.6"/>
  <cols>
    <col min="2" max="2" width="11.0625" bestFit="1" customWidth="1"/>
    <col min="3" max="3" width="9.75" customWidth="1"/>
    <col min="4" max="4" width="9" customWidth="1"/>
    <col min="5" max="5" width="10.8125" bestFit="1" customWidth="1"/>
    <col min="7" max="7" width="10.812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6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6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6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6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6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6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6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6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6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6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6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6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6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6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6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6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6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6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6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6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6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6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6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6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6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6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6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6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6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6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6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6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6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6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6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6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6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6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6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6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6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 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N9" sqref="N9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625" bestFit="1" customWidth="1"/>
    <col min="10" max="10" width="15.3125" customWidth="1"/>
    <col min="11" max="11" width="3" customWidth="1"/>
    <col min="12" max="12" width="8.5" customWidth="1"/>
    <col min="13" max="15" width="10.312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1" t="str">
        <f>INDEX($M$3:$O$5,MATCH($B3,$L$3:$L$5,1),MATCH(RIGHT($B3,1),$M$2:$O$2,0))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REPT("★",TRUNC(SUMPRODUCT($D3,$E3,$F3,50%,30%,20%),0))</f>
        <v>★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6">
      <c r="A4" s="1" t="s">
        <v>25</v>
      </c>
      <c r="B4" s="1" t="s">
        <v>26</v>
      </c>
      <c r="C4" s="1" t="str">
        <f t="shared" ref="C4:C29" si="0">INDEX($M$3:$O$5,MATCH($B4,$L$3:$L$5,1),MATCH(RIGHT($B4,1),$M$2:$O$2,0))</f>
        <v>레드향대과</v>
      </c>
      <c r="D4" s="1">
        <v>5</v>
      </c>
      <c r="E4" s="1">
        <v>3</v>
      </c>
      <c r="F4" s="1">
        <v>4</v>
      </c>
      <c r="G4" s="1" t="str">
        <f t="shared" ref="G4:G29" si="1">REPT("★",TRUNC(SUMPRODUCT($D4,$E4,$F4,50%,30%,20%),0))</f>
        <v>★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6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 t="shared" si="1"/>
        <v/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6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 t="shared" si="1"/>
        <v/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6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 t="shared" si="1"/>
        <v/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 t="shared" si="1"/>
        <v/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6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 t="shared" si="1"/>
        <v/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FREQUENCY(IF((RIGHT($B$3:$B$29,1)="M")*(RIGHT($B$3:$B$29,1)="L"),$D$3:$D$29),$M$9:$M$12)</f>
        <v>0</v>
      </c>
    </row>
    <row r="10" spans="1:15" x14ac:dyDescent="0.6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 t="shared" si="1"/>
        <v>★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0</v>
      </c>
    </row>
    <row r="11" spans="1:15" x14ac:dyDescent="0.6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 t="shared" si="1"/>
        <v>★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0</v>
      </c>
    </row>
    <row r="12" spans="1:15" x14ac:dyDescent="0.6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 t="shared" si="1"/>
        <v/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0</v>
      </c>
    </row>
    <row r="13" spans="1:15" x14ac:dyDescent="0.6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 t="shared" si="1"/>
        <v/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6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 t="shared" si="1"/>
        <v>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 t="shared" si="1"/>
        <v/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 t="shared" si="1"/>
        <v/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_xlfn.CONCAT(SUM(IF(($H$3:$H$29=$L16)*(LEFT($J$3:$J$29,2)=M$15),1)),"/",COUNTA($B$3:$B$29))</f>
        <v>6/27</v>
      </c>
      <c r="N16" s="1" t="str">
        <f t="array" ref="N16">_xlfn.CONCAT(SUM(IF(($H$3:$H$29=$L16)*(LEFT($J$3:$J$29,2)=N$15),1)),"/",COUNTA($B$3:$B$29))</f>
        <v>6/27</v>
      </c>
    </row>
    <row r="17" spans="1:14" x14ac:dyDescent="0.6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 t="shared" si="1"/>
        <v/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_xlfn.CONCAT(SUM(IF(($H$3:$H$29=$L17)*(LEFT($J$3:$J$29,2)=M$15),1)),"/",COUNTA($B$3:$B$29))</f>
        <v>7/27</v>
      </c>
      <c r="N17" s="1" t="str">
        <f t="array" ref="N17">_xlfn.CONCAT(SUM(IF(($H$3:$H$29=$L17)*(LEFT($J$3:$J$29,2)=N$15),1)),"/",COUNTA($B$3:$B$29))</f>
        <v>8/27</v>
      </c>
    </row>
    <row r="18" spans="1:14" x14ac:dyDescent="0.6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 t="shared" si="1"/>
        <v/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6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 t="shared" si="1"/>
        <v>★★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6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 t="shared" si="1"/>
        <v/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6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 t="shared" si="1"/>
        <v>★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6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 t="shared" si="1"/>
        <v/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6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 t="shared" si="1"/>
        <v/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6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 t="shared" si="1"/>
        <v>★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6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 t="shared" si="1"/>
        <v>★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6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 t="shared" si="1"/>
        <v/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6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 t="shared" si="1"/>
        <v>★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6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 t="shared" si="1"/>
        <v/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6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 t="shared" si="1"/>
        <v>★★★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2B5F3-0E36-4216-BDCF-F00638FC93B1}">
  <sheetPr codeName="Sheet5"/>
  <dimension ref="A1:D17"/>
  <sheetViews>
    <sheetView workbookViewId="0">
      <selection activeCell="A3" sqref="A3:D17"/>
    </sheetView>
  </sheetViews>
  <sheetFormatPr defaultRowHeight="16.899999999999999" x14ac:dyDescent="0.6"/>
  <cols>
    <col min="1" max="1" width="10.0625" bestFit="1" customWidth="1"/>
    <col min="2" max="2" width="10.4375" bestFit="1" customWidth="1"/>
    <col min="3" max="4" width="9.0625" bestFit="1" customWidth="1"/>
  </cols>
  <sheetData>
    <row r="1" spans="1:4" x14ac:dyDescent="0.6">
      <c r="A1" s="30" t="s">
        <v>179</v>
      </c>
    </row>
    <row r="3" spans="1:4" x14ac:dyDescent="0.6">
      <c r="A3" t="s">
        <v>173</v>
      </c>
      <c r="B3" t="s">
        <v>177</v>
      </c>
      <c r="C3" t="s">
        <v>178</v>
      </c>
      <c r="D3" t="s">
        <v>174</v>
      </c>
    </row>
    <row r="4" spans="1:4" x14ac:dyDescent="0.6">
      <c r="A4" t="s">
        <v>89</v>
      </c>
      <c r="B4">
        <v>3</v>
      </c>
      <c r="C4">
        <v>0</v>
      </c>
      <c r="D4" t="s">
        <v>168</v>
      </c>
    </row>
    <row r="5" spans="1:4" x14ac:dyDescent="0.6">
      <c r="A5" t="s">
        <v>88</v>
      </c>
      <c r="B5">
        <v>5</v>
      </c>
      <c r="C5">
        <v>800</v>
      </c>
      <c r="D5" t="s">
        <v>168</v>
      </c>
    </row>
    <row r="6" spans="1:4" x14ac:dyDescent="0.6">
      <c r="A6" t="s">
        <v>88</v>
      </c>
      <c r="B6">
        <v>1</v>
      </c>
      <c r="C6">
        <v>300</v>
      </c>
      <c r="D6" t="s">
        <v>168</v>
      </c>
    </row>
    <row r="7" spans="1:4" x14ac:dyDescent="0.6">
      <c r="A7" t="s">
        <v>88</v>
      </c>
      <c r="B7">
        <v>4</v>
      </c>
      <c r="C7">
        <v>300</v>
      </c>
      <c r="D7" t="s">
        <v>168</v>
      </c>
    </row>
    <row r="8" spans="1:4" x14ac:dyDescent="0.6">
      <c r="A8" t="s">
        <v>83</v>
      </c>
      <c r="B8">
        <v>5</v>
      </c>
      <c r="C8">
        <v>600</v>
      </c>
      <c r="D8" t="s">
        <v>168</v>
      </c>
    </row>
    <row r="9" spans="1:4" x14ac:dyDescent="0.6">
      <c r="A9" t="s">
        <v>83</v>
      </c>
      <c r="B9">
        <v>1</v>
      </c>
      <c r="C9">
        <v>600</v>
      </c>
      <c r="D9" t="s">
        <v>168</v>
      </c>
    </row>
    <row r="10" spans="1:4" x14ac:dyDescent="0.6">
      <c r="A10" t="s">
        <v>78</v>
      </c>
      <c r="B10">
        <v>3</v>
      </c>
      <c r="C10">
        <v>600</v>
      </c>
      <c r="D10" t="s">
        <v>168</v>
      </c>
    </row>
    <row r="11" spans="1:4" x14ac:dyDescent="0.6">
      <c r="A11" t="s">
        <v>86</v>
      </c>
      <c r="B11">
        <v>5</v>
      </c>
      <c r="C11">
        <v>600</v>
      </c>
      <c r="D11" t="s">
        <v>168</v>
      </c>
    </row>
    <row r="12" spans="1:4" x14ac:dyDescent="0.6">
      <c r="A12" t="s">
        <v>85</v>
      </c>
      <c r="B12">
        <v>3</v>
      </c>
      <c r="C12">
        <v>300</v>
      </c>
      <c r="D12" t="s">
        <v>168</v>
      </c>
    </row>
    <row r="13" spans="1:4" x14ac:dyDescent="0.6">
      <c r="A13" t="s">
        <v>85</v>
      </c>
      <c r="B13">
        <v>4</v>
      </c>
      <c r="C13">
        <v>300</v>
      </c>
      <c r="D13" t="s">
        <v>168</v>
      </c>
    </row>
    <row r="14" spans="1:4" x14ac:dyDescent="0.6">
      <c r="A14" t="s">
        <v>85</v>
      </c>
      <c r="B14">
        <v>1</v>
      </c>
      <c r="C14">
        <v>800</v>
      </c>
      <c r="D14" t="s">
        <v>168</v>
      </c>
    </row>
    <row r="15" spans="1:4" x14ac:dyDescent="0.6">
      <c r="A15" t="s">
        <v>85</v>
      </c>
      <c r="B15">
        <v>4</v>
      </c>
      <c r="C15">
        <v>600</v>
      </c>
      <c r="D15" t="s">
        <v>168</v>
      </c>
    </row>
    <row r="16" spans="1:4" x14ac:dyDescent="0.6">
      <c r="A16" t="s">
        <v>81</v>
      </c>
      <c r="B16">
        <v>2</v>
      </c>
      <c r="C16">
        <v>800</v>
      </c>
      <c r="D16" t="s">
        <v>168</v>
      </c>
    </row>
    <row r="17" spans="1:4" x14ac:dyDescent="0.6">
      <c r="A17" t="s">
        <v>81</v>
      </c>
      <c r="B17">
        <v>5</v>
      </c>
      <c r="C17">
        <v>1000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6.899999999999999" x14ac:dyDescent="0.6"/>
  <cols>
    <col min="1" max="1" width="8.25" bestFit="1" customWidth="1"/>
    <col min="2" max="2" width="10.0625" bestFit="1" customWidth="1"/>
    <col min="3" max="3" width="14" bestFit="1" customWidth="1"/>
    <col min="4" max="4" width="12.0625" bestFit="1" customWidth="1"/>
    <col min="5" max="19" width="14" bestFit="1" customWidth="1"/>
    <col min="20" max="20" width="18.4375" bestFit="1" customWidth="1"/>
    <col min="21" max="21" width="16.5625" bestFit="1" customWidth="1"/>
  </cols>
  <sheetData>
    <row r="2" spans="1:4" x14ac:dyDescent="0.6">
      <c r="A2" s="27" t="s">
        <v>174</v>
      </c>
      <c r="B2" s="27" t="s">
        <v>173</v>
      </c>
      <c r="C2" t="s">
        <v>171</v>
      </c>
      <c r="D2" t="s">
        <v>172</v>
      </c>
    </row>
    <row r="3" spans="1:4" x14ac:dyDescent="0.6">
      <c r="A3" t="s">
        <v>168</v>
      </c>
      <c r="C3" s="28"/>
      <c r="D3" s="29"/>
    </row>
    <row r="4" spans="1:4" x14ac:dyDescent="0.6">
      <c r="B4" t="s">
        <v>88</v>
      </c>
      <c r="C4" s="28">
        <v>10</v>
      </c>
      <c r="D4" s="29">
        <v>1400</v>
      </c>
    </row>
    <row r="5" spans="1:4" x14ac:dyDescent="0.6">
      <c r="B5" t="s">
        <v>83</v>
      </c>
      <c r="C5" s="28">
        <v>6</v>
      </c>
      <c r="D5" s="29">
        <v>1200</v>
      </c>
    </row>
    <row r="6" spans="1:4" x14ac:dyDescent="0.6">
      <c r="B6" t="s">
        <v>86</v>
      </c>
      <c r="C6" s="28">
        <v>5</v>
      </c>
      <c r="D6" s="29">
        <v>600</v>
      </c>
    </row>
    <row r="7" spans="1:4" x14ac:dyDescent="0.6">
      <c r="B7" t="s">
        <v>85</v>
      </c>
      <c r="C7" s="28">
        <v>12</v>
      </c>
      <c r="D7" s="29">
        <v>2000</v>
      </c>
    </row>
    <row r="8" spans="1:4" x14ac:dyDescent="0.6">
      <c r="B8" t="s">
        <v>81</v>
      </c>
      <c r="C8" s="28">
        <v>7</v>
      </c>
      <c r="D8" s="29">
        <v>1800</v>
      </c>
    </row>
    <row r="9" spans="1:4" x14ac:dyDescent="0.6">
      <c r="A9" t="s">
        <v>175</v>
      </c>
      <c r="C9" s="28">
        <v>40</v>
      </c>
      <c r="D9" s="29">
        <v>7000</v>
      </c>
    </row>
    <row r="10" spans="1:4" x14ac:dyDescent="0.6">
      <c r="A10" t="s">
        <v>169</v>
      </c>
      <c r="C10" s="28"/>
      <c r="D10" s="29"/>
    </row>
    <row r="11" spans="1:4" x14ac:dyDescent="0.6">
      <c r="B11" t="s">
        <v>89</v>
      </c>
      <c r="C11" s="28">
        <v>4</v>
      </c>
      <c r="D11" s="29">
        <v>800</v>
      </c>
    </row>
    <row r="12" spans="1:4" x14ac:dyDescent="0.6">
      <c r="B12" t="s">
        <v>76</v>
      </c>
      <c r="C12" s="28">
        <v>13</v>
      </c>
      <c r="D12" s="29">
        <v>2300</v>
      </c>
    </row>
    <row r="13" spans="1:4" x14ac:dyDescent="0.6">
      <c r="B13" t="s">
        <v>85</v>
      </c>
      <c r="C13" s="28">
        <v>5</v>
      </c>
      <c r="D13" s="29">
        <v>1300</v>
      </c>
    </row>
    <row r="14" spans="1:4" x14ac:dyDescent="0.6">
      <c r="B14" t="s">
        <v>81</v>
      </c>
      <c r="C14" s="28">
        <v>9</v>
      </c>
      <c r="D14" s="29">
        <v>1900</v>
      </c>
    </row>
    <row r="15" spans="1:4" x14ac:dyDescent="0.6">
      <c r="B15" t="s">
        <v>82</v>
      </c>
      <c r="C15" s="28">
        <v>3</v>
      </c>
      <c r="D15" s="29">
        <v>800</v>
      </c>
    </row>
    <row r="16" spans="1:4" x14ac:dyDescent="0.6">
      <c r="A16" t="s">
        <v>176</v>
      </c>
      <c r="C16" s="28">
        <v>34</v>
      </c>
      <c r="D16" s="29">
        <v>7100</v>
      </c>
    </row>
    <row r="17" spans="1:4" x14ac:dyDescent="0.6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:A29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12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6">
      <c r="A5" s="1" t="s">
        <v>50</v>
      </c>
      <c r="B5" s="1" t="s">
        <v>76</v>
      </c>
      <c r="C5" s="1">
        <v>1</v>
      </c>
      <c r="D5" s="1">
        <v>5</v>
      </c>
      <c r="E5" s="1">
        <v>4</v>
      </c>
      <c r="F5" s="1" t="s">
        <v>77</v>
      </c>
      <c r="G5" s="23">
        <v>800</v>
      </c>
    </row>
    <row r="6" spans="1:7" x14ac:dyDescent="0.6">
      <c r="A6" s="1" t="s">
        <v>33</v>
      </c>
      <c r="B6" s="1" t="s">
        <v>76</v>
      </c>
      <c r="C6" s="1">
        <v>3</v>
      </c>
      <c r="D6" s="1">
        <v>1</v>
      </c>
      <c r="E6" s="1">
        <v>3</v>
      </c>
      <c r="F6" s="1" t="s">
        <v>77</v>
      </c>
      <c r="G6" s="23">
        <v>300</v>
      </c>
    </row>
    <row r="7" spans="1:7" x14ac:dyDescent="0.6">
      <c r="A7" s="1" t="s">
        <v>44</v>
      </c>
      <c r="B7" s="1" t="s">
        <v>76</v>
      </c>
      <c r="C7" s="1">
        <v>4</v>
      </c>
      <c r="D7" s="1">
        <v>2</v>
      </c>
      <c r="E7" s="1">
        <v>4</v>
      </c>
      <c r="F7" s="1" t="s">
        <v>79</v>
      </c>
      <c r="G7" s="23">
        <v>600</v>
      </c>
    </row>
    <row r="8" spans="1:7" x14ac:dyDescent="0.6">
      <c r="A8" s="1" t="s">
        <v>66</v>
      </c>
      <c r="B8" s="1" t="s">
        <v>76</v>
      </c>
      <c r="C8" s="1">
        <v>5</v>
      </c>
      <c r="D8" s="1">
        <v>3</v>
      </c>
      <c r="E8" s="1">
        <v>4</v>
      </c>
      <c r="F8" s="1" t="s">
        <v>80</v>
      </c>
      <c r="G8" s="23">
        <v>600</v>
      </c>
    </row>
    <row r="9" spans="1:7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 t="s">
        <v>77</v>
      </c>
      <c r="G9" s="23">
        <v>800</v>
      </c>
    </row>
    <row r="10" spans="1:7" x14ac:dyDescent="0.6">
      <c r="A10" s="1" t="s">
        <v>67</v>
      </c>
      <c r="B10" s="1" t="s">
        <v>81</v>
      </c>
      <c r="C10" s="1">
        <v>3</v>
      </c>
      <c r="D10" s="1">
        <v>5</v>
      </c>
      <c r="E10" s="1">
        <v>3</v>
      </c>
      <c r="F10" s="1" t="s">
        <v>79</v>
      </c>
      <c r="G10" s="23">
        <v>800</v>
      </c>
    </row>
    <row r="11" spans="1:7" x14ac:dyDescent="0.6">
      <c r="A11" s="1" t="s">
        <v>69</v>
      </c>
      <c r="B11" s="1" t="s">
        <v>81</v>
      </c>
      <c r="C11" s="1">
        <v>4</v>
      </c>
      <c r="D11" s="1">
        <v>4</v>
      </c>
      <c r="E11" s="1">
        <v>4</v>
      </c>
      <c r="F11" s="1" t="s">
        <v>80</v>
      </c>
      <c r="G11" s="23">
        <v>800</v>
      </c>
    </row>
    <row r="12" spans="1:7" x14ac:dyDescent="0.6">
      <c r="A12" s="1" t="s">
        <v>51</v>
      </c>
      <c r="B12" s="1" t="s">
        <v>81</v>
      </c>
      <c r="C12" s="1">
        <v>5</v>
      </c>
      <c r="D12" s="1">
        <v>5</v>
      </c>
      <c r="E12" s="1">
        <v>5</v>
      </c>
      <c r="F12" s="1" t="s">
        <v>87</v>
      </c>
      <c r="G12" s="23">
        <v>1000</v>
      </c>
    </row>
    <row r="13" spans="1:7" x14ac:dyDescent="0.6">
      <c r="A13" s="1" t="s">
        <v>39</v>
      </c>
      <c r="B13" s="1" t="s">
        <v>81</v>
      </c>
      <c r="C13" s="1">
        <v>2</v>
      </c>
      <c r="D13" s="1">
        <v>3</v>
      </c>
      <c r="E13" s="1">
        <v>1</v>
      </c>
      <c r="F13" s="1" t="s">
        <v>77</v>
      </c>
      <c r="G13" s="23">
        <v>300</v>
      </c>
    </row>
    <row r="14" spans="1:7" x14ac:dyDescent="0.6">
      <c r="A14" s="1" t="s">
        <v>71</v>
      </c>
      <c r="B14" s="1" t="s">
        <v>88</v>
      </c>
      <c r="C14" s="1">
        <v>5</v>
      </c>
      <c r="D14" s="1">
        <v>4</v>
      </c>
      <c r="E14" s="1">
        <v>5</v>
      </c>
      <c r="F14" s="1" t="s">
        <v>80</v>
      </c>
      <c r="G14" s="23">
        <v>800</v>
      </c>
    </row>
    <row r="15" spans="1:7" x14ac:dyDescent="0.6">
      <c r="A15" s="1" t="s">
        <v>61</v>
      </c>
      <c r="B15" s="1" t="s">
        <v>88</v>
      </c>
      <c r="C15" s="1">
        <v>1</v>
      </c>
      <c r="D15" s="1">
        <v>1</v>
      </c>
      <c r="E15" s="1">
        <v>3</v>
      </c>
      <c r="F15" s="1" t="s">
        <v>84</v>
      </c>
      <c r="G15" s="23">
        <v>300</v>
      </c>
    </row>
    <row r="16" spans="1:7" x14ac:dyDescent="0.6">
      <c r="A16" s="1" t="s">
        <v>57</v>
      </c>
      <c r="B16" s="1" t="s">
        <v>88</v>
      </c>
      <c r="C16" s="1">
        <v>4</v>
      </c>
      <c r="D16" s="1">
        <v>2</v>
      </c>
      <c r="E16" s="1">
        <v>1</v>
      </c>
      <c r="F16" s="1" t="s">
        <v>77</v>
      </c>
      <c r="G16" s="23">
        <v>300</v>
      </c>
    </row>
    <row r="17" spans="1:7" x14ac:dyDescent="0.6">
      <c r="A17" s="1" t="s">
        <v>42</v>
      </c>
      <c r="B17" s="1" t="s">
        <v>83</v>
      </c>
      <c r="C17" s="1">
        <v>1</v>
      </c>
      <c r="D17" s="1">
        <v>2</v>
      </c>
      <c r="E17" s="1">
        <v>4</v>
      </c>
      <c r="F17" s="1" t="s">
        <v>84</v>
      </c>
      <c r="G17" s="23">
        <v>600</v>
      </c>
    </row>
    <row r="18" spans="1:7" x14ac:dyDescent="0.6">
      <c r="A18" s="1" t="s">
        <v>49</v>
      </c>
      <c r="B18" s="1" t="s">
        <v>83</v>
      </c>
      <c r="C18" s="1">
        <v>2</v>
      </c>
      <c r="D18" s="1">
        <v>3</v>
      </c>
      <c r="E18" s="1">
        <v>4</v>
      </c>
      <c r="F18" s="1" t="s">
        <v>77</v>
      </c>
      <c r="G18" s="23">
        <v>600</v>
      </c>
    </row>
    <row r="19" spans="1:7" x14ac:dyDescent="0.6">
      <c r="A19" s="1" t="s">
        <v>25</v>
      </c>
      <c r="B19" s="1" t="s">
        <v>83</v>
      </c>
      <c r="C19" s="1">
        <v>5</v>
      </c>
      <c r="D19" s="1">
        <v>3</v>
      </c>
      <c r="E19" s="1">
        <v>4</v>
      </c>
      <c r="F19" s="1" t="s">
        <v>80</v>
      </c>
      <c r="G19" s="23">
        <v>600</v>
      </c>
    </row>
    <row r="20" spans="1:7" x14ac:dyDescent="0.6">
      <c r="A20" s="1" t="s">
        <v>64</v>
      </c>
      <c r="B20" s="1" t="s">
        <v>85</v>
      </c>
      <c r="C20" s="1">
        <v>1</v>
      </c>
      <c r="D20" s="1">
        <v>5</v>
      </c>
      <c r="E20" s="1">
        <v>4</v>
      </c>
      <c r="F20" s="1" t="s">
        <v>77</v>
      </c>
      <c r="G20" s="23">
        <v>800</v>
      </c>
    </row>
    <row r="21" spans="1:7" x14ac:dyDescent="0.6">
      <c r="A21" s="1" t="s">
        <v>60</v>
      </c>
      <c r="B21" s="1" t="s">
        <v>85</v>
      </c>
      <c r="C21" s="1">
        <v>3</v>
      </c>
      <c r="D21" s="1">
        <v>5</v>
      </c>
      <c r="E21" s="1">
        <v>5</v>
      </c>
      <c r="F21" s="1" t="s">
        <v>80</v>
      </c>
      <c r="G21" s="23">
        <v>1000</v>
      </c>
    </row>
    <row r="22" spans="1:7" x14ac:dyDescent="0.6">
      <c r="A22" s="1" t="s">
        <v>53</v>
      </c>
      <c r="B22" s="1" t="s">
        <v>85</v>
      </c>
      <c r="C22" s="1">
        <v>2</v>
      </c>
      <c r="D22" s="1">
        <v>3</v>
      </c>
      <c r="E22" s="1">
        <v>2</v>
      </c>
      <c r="F22" s="1" t="s">
        <v>77</v>
      </c>
      <c r="G22" s="23">
        <v>300</v>
      </c>
    </row>
    <row r="23" spans="1:7" x14ac:dyDescent="0.6">
      <c r="A23" s="1" t="s">
        <v>70</v>
      </c>
      <c r="B23" s="1" t="s">
        <v>85</v>
      </c>
      <c r="C23" s="1">
        <v>3</v>
      </c>
      <c r="D23" s="1">
        <v>1</v>
      </c>
      <c r="E23" s="1">
        <v>3</v>
      </c>
      <c r="F23" s="1" t="s">
        <v>77</v>
      </c>
      <c r="G23" s="23">
        <v>300</v>
      </c>
    </row>
    <row r="24" spans="1:7" x14ac:dyDescent="0.6">
      <c r="A24" s="1" t="s">
        <v>68</v>
      </c>
      <c r="B24" s="1" t="s">
        <v>85</v>
      </c>
      <c r="C24" s="1">
        <v>4</v>
      </c>
      <c r="D24" s="1">
        <v>1</v>
      </c>
      <c r="E24" s="1">
        <v>2</v>
      </c>
      <c r="F24" s="1" t="s">
        <v>77</v>
      </c>
      <c r="G24" s="23">
        <v>300</v>
      </c>
    </row>
    <row r="25" spans="1:7" x14ac:dyDescent="0.6">
      <c r="A25" s="1" t="s">
        <v>46</v>
      </c>
      <c r="B25" s="1" t="s">
        <v>85</v>
      </c>
      <c r="C25" s="1">
        <v>4</v>
      </c>
      <c r="D25" s="1">
        <v>4</v>
      </c>
      <c r="E25" s="1">
        <v>3</v>
      </c>
      <c r="F25" s="1" t="s">
        <v>79</v>
      </c>
      <c r="G25" s="23">
        <v>600</v>
      </c>
    </row>
    <row r="26" spans="1:7" x14ac:dyDescent="0.6">
      <c r="A26" s="1" t="s">
        <v>62</v>
      </c>
      <c r="B26" s="1" t="s">
        <v>89</v>
      </c>
      <c r="C26" s="1">
        <v>4</v>
      </c>
      <c r="D26" s="1">
        <v>4</v>
      </c>
      <c r="E26" s="1">
        <v>4</v>
      </c>
      <c r="F26" s="1" t="s">
        <v>80</v>
      </c>
      <c r="G26" s="23">
        <v>800</v>
      </c>
    </row>
    <row r="27" spans="1:7" x14ac:dyDescent="0.6">
      <c r="A27" s="1" t="s">
        <v>58</v>
      </c>
      <c r="B27" s="1" t="s">
        <v>89</v>
      </c>
      <c r="C27" s="1">
        <v>3</v>
      </c>
      <c r="D27" s="1">
        <v>1</v>
      </c>
      <c r="E27" s="1">
        <v>1</v>
      </c>
      <c r="F27" s="1" t="s">
        <v>77</v>
      </c>
      <c r="G27" s="23">
        <v>0</v>
      </c>
    </row>
    <row r="28" spans="1:7" x14ac:dyDescent="0.6">
      <c r="A28" s="1" t="s">
        <v>47</v>
      </c>
      <c r="B28" s="1" t="s">
        <v>86</v>
      </c>
      <c r="C28" s="1">
        <v>5</v>
      </c>
      <c r="D28" s="1">
        <v>3</v>
      </c>
      <c r="E28" s="1">
        <v>4</v>
      </c>
      <c r="F28" s="1" t="s">
        <v>80</v>
      </c>
      <c r="G28" s="23">
        <v>600</v>
      </c>
    </row>
    <row r="29" spans="1:7" x14ac:dyDescent="0.6">
      <c r="A29" s="1" t="s">
        <v>17</v>
      </c>
      <c r="B29" s="1" t="s">
        <v>82</v>
      </c>
      <c r="C29" s="1">
        <v>3</v>
      </c>
      <c r="D29" s="1">
        <v>5</v>
      </c>
      <c r="E29" s="1">
        <v>3</v>
      </c>
      <c r="F29" s="1" t="s">
        <v>79</v>
      </c>
      <c r="G29" s="23">
        <v>800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감귤소과,레드향소과,천애향소과,감귤중과,레드향대과,천애향대과,감귤대과"/>
        <x14:sortCondition sortBy="icon" ref="G3:G29" iconSet="3Triangles" iconId="2"/>
      </mc:Choice>
    </mc:AlternateContent>
  </sortState>
  <phoneticPr fontId="2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6.899999999999999" x14ac:dyDescent="0.6"/>
  <cols>
    <col min="2" max="2" width="11.75" bestFit="1" customWidth="1"/>
    <col min="3" max="3" width="9.8125" customWidth="1"/>
    <col min="4" max="4" width="6.25" customWidth="1"/>
    <col min="7" max="7" width="3.06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31">
        <v>3</v>
      </c>
      <c r="F3" s="31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31">
        <v>4</v>
      </c>
      <c r="F4" s="31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31">
        <v>3</v>
      </c>
      <c r="F5" s="31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31">
        <v>1</v>
      </c>
      <c r="F6" s="31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31">
        <v>4</v>
      </c>
      <c r="F7" s="31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31">
        <v>4</v>
      </c>
      <c r="F8" s="31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31">
        <v>5</v>
      </c>
      <c r="F9" s="31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31">
        <v>3</v>
      </c>
      <c r="F10" s="31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31">
        <v>4</v>
      </c>
      <c r="F11" s="31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3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8" workbookViewId="0">
      <selection activeCell="K4" sqref="K4"/>
    </sheetView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O4" sqref="O4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4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 t="s">
        <v>180</v>
      </c>
      <c r="B5" s="2" t="s">
        <v>181</v>
      </c>
      <c r="C5" s="2">
        <v>4</v>
      </c>
      <c r="D5" s="2">
        <v>5</v>
      </c>
      <c r="E5" s="2">
        <v>7</v>
      </c>
      <c r="F5" s="2" t="s">
        <v>182</v>
      </c>
      <c r="H5" s="1" t="s">
        <v>159</v>
      </c>
    </row>
    <row r="6" spans="1:8" x14ac:dyDescent="0.6">
      <c r="A6" s="2"/>
      <c r="B6" s="2"/>
      <c r="C6" s="2"/>
      <c r="D6" s="2"/>
      <c r="E6" s="2"/>
      <c r="F6" s="2"/>
      <c r="H6" s="1" t="s">
        <v>160</v>
      </c>
    </row>
    <row r="7" spans="1:8" x14ac:dyDescent="0.6">
      <c r="A7" s="2"/>
      <c r="B7" s="2"/>
      <c r="C7" s="2"/>
      <c r="D7" s="2"/>
      <c r="E7" s="2"/>
      <c r="F7" s="2"/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찬영 박</cp:lastModifiedBy>
  <cp:lastPrinted>2026-04-12T05:14:26Z</cp:lastPrinted>
  <dcterms:created xsi:type="dcterms:W3CDTF">2023-05-30T06:41:20Z</dcterms:created>
  <dcterms:modified xsi:type="dcterms:W3CDTF">2026-04-12T05:55:19Z</dcterms:modified>
</cp:coreProperties>
</file>