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mdg1\OneDrive\바탕 화면\2026기본서_컴활1급실기\03 최신기출문제\08 24년상시04\"/>
    </mc:Choice>
  </mc:AlternateContent>
  <xr:revisionPtr revIDLastSave="0" documentId="13_ncr:1_{EDCF7868-A1B4-493A-8704-03EECB36237E}" xr6:coauthVersionLast="47" xr6:coauthVersionMax="47" xr10:uidLastSave="{00000000-0000-0000-0000-000000000000}"/>
  <bookViews>
    <workbookView xWindow="-98" yWindow="-98" windowWidth="21795" windowHeight="12975" tabRatio="796" activeTab="8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7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LEFT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8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N16" i="3" a="1"/>
  <c r="N16" i="3"/>
  <c r="N17" i="3" a="1"/>
  <c r="N17" i="3" s="1"/>
  <c r="M17" i="3" a="1"/>
  <c r="M17" i="3" s="1"/>
  <c r="M16" i="3" a="1"/>
  <c r="M16" i="3" s="1"/>
  <c r="A32" i="1"/>
  <c r="I29" i="3" a="1"/>
  <c r="I17" i="3" a="1"/>
  <c r="I20" i="3" a="1"/>
  <c r="I13" i="3" a="1"/>
  <c r="I4" i="3" a="1"/>
  <c r="I15" i="3" a="1"/>
  <c r="I3" i="3" a="1"/>
  <c r="I8" i="3" a="1"/>
  <c r="I28" i="3" a="1"/>
  <c r="I19" i="3" a="1"/>
  <c r="I12" i="3" a="1"/>
  <c r="I24" i="3" a="1"/>
  <c r="I25" i="3" a="1"/>
  <c r="I5" i="3" a="1"/>
  <c r="I7" i="3" a="1"/>
  <c r="I9" i="3" a="1"/>
  <c r="I26" i="3" a="1"/>
  <c r="I18" i="3" a="1"/>
  <c r="I10" i="3" a="1"/>
  <c r="I11" i="3" a="1"/>
  <c r="I22" i="3" a="1"/>
  <c r="I23" i="3" a="1"/>
  <c r="I14" i="3" a="1"/>
  <c r="I16" i="3" a="1"/>
  <c r="I6" i="3" a="1"/>
  <c r="I21" i="3" a="1"/>
  <c r="I27" i="3" a="1"/>
  <c r="N12" i="3" l="1"/>
  <c r="N11" i="3"/>
  <c r="N10" i="3"/>
  <c r="I3" i="3"/>
  <c r="I28" i="3"/>
  <c r="I17" i="3"/>
  <c r="I6" i="3"/>
  <c r="I27" i="3"/>
  <c r="I16" i="3"/>
  <c r="I5" i="3"/>
  <c r="I26" i="3"/>
  <c r="I15" i="3"/>
  <c r="I4" i="3"/>
  <c r="I25" i="3"/>
  <c r="I14" i="3"/>
  <c r="I24" i="3"/>
  <c r="I13" i="3"/>
  <c r="I23" i="3"/>
  <c r="I12" i="3"/>
  <c r="I22" i="3"/>
  <c r="I11" i="3"/>
  <c r="I21" i="3"/>
  <c r="I10" i="3"/>
  <c r="I20" i="3"/>
  <c r="I9" i="3"/>
  <c r="I19" i="3"/>
  <c r="I8" i="3"/>
  <c r="I29" i="3"/>
  <c r="I18" i="3"/>
  <c r="I7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D8325302-C16F-4E6E-A44B-24E4FB7EA782}" name="MS Access Database_Query1" type="1" refreshedVersion="8" background="1">
    <dbPr connection="DSN=MS Access Database;DBQ=C:\Users\tmdg1\Downloads\2026_컴활1급실기_기본서(20250807)\2026기본서_컴활1급실기\03 최신기출문제\08 24년상시04\제주농원.accdb;DefaultDir=C:\Users\tmdg1\Downloads\2026_컴활1급실기_기본서(20250807)\2026기본서_컴활1급실기\03 최신기출문제\08 24년상시04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<sst xmlns="http://schemas.openxmlformats.org/spreadsheetml/2006/main" count="679" uniqueCount="179">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</sst>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CC-48E7-A246-114306BD09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58CA47AE-B472-38E5-BE1B-0F006B48758A}"/>
            </a:ext>
          </a:extLst>
        </xdr:cNvPr>
        <xdr:cNvSpPr/>
      </xdr:nvSpPr>
      <xdr:spPr>
        <a:xfrm>
          <a:off x="4419600" y="214313"/>
          <a:ext cx="800100" cy="4286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88D85A5D-E2DC-0E63-8C23-0C3C13DB2DF3}"/>
            </a:ext>
          </a:extLst>
        </xdr:cNvPr>
        <xdr:cNvSpPr/>
      </xdr:nvSpPr>
      <xdr:spPr>
        <a:xfrm>
          <a:off x="4419600" y="857250"/>
          <a:ext cx="800100" cy="4286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128588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nghye Choe" refreshedDate="46133.712118981479" backgroundQuery="1" createdVersion="8" refreshedVersion="8" minRefreshableVersion="3" recordCount="27" xr:uid="{8C740BA5-E983-4BAF-8EEA-54703BF71051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26A311-B77C-47DC-8E98-2B56ADFEA8E1}" name="피벗 테이블1" cacheId="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2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13882F0-F988-4D91-B3DA-EAB730D9D012}" name="표7" displayName="표7" ref="A1:D15" totalsRowShown="0">
  <autoFilter ref="A1:D15" xr:uid="{F13882F0-F988-4D91-B3DA-EAB730D9D012}"/>
  <tableColumns count="4">
    <tableColumn id="1" xr3:uid="{A83FD987-4A79-4923-B600-51A0EF80A1F1}" name="상품명"/>
    <tableColumn id="2" xr3:uid="{CDFBDB23-28EF-487C-999E-BDD0B210B2D9}" name="상품상태"/>
    <tableColumn id="3" xr3:uid="{6000DB59-87C7-452D-9569-65FFDDD909C3}" name="포인트"/>
    <tableColumn id="4" xr3:uid="{D0685436-23D6-4D52-8408-A2A3F7EEC9DC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L31" sqref="L31"/>
    </sheetView>
  </sheetViews>
  <sheetFormatPr defaultRowHeight="16.899999999999999" x14ac:dyDescent="0.6"/>
  <cols>
    <col min="1" max="1" width="8.5" customWidth="1"/>
    <col min="2" max="2" width="10.0625" bestFit="1" customWidth="1"/>
    <col min="3" max="3" width="10.875" customWidth="1"/>
    <col min="4" max="4" width="8.125" customWidth="1"/>
    <col min="5" max="5" width="8.25" bestFit="1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6">
      <c r="A1" t="s">
        <v>0</v>
      </c>
    </row>
    <row r="2" spans="1:10" x14ac:dyDescent="0.6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6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7">
        <v>800</v>
      </c>
      <c r="J3" s="6" t="s">
        <v>73</v>
      </c>
    </row>
    <row r="4" spans="1:10" x14ac:dyDescent="0.6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7">
        <v>600</v>
      </c>
      <c r="J4" s="1" t="s">
        <v>28</v>
      </c>
    </row>
    <row r="5" spans="1:10" x14ac:dyDescent="0.6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7">
        <v>1000</v>
      </c>
      <c r="J5" s="1" t="s">
        <v>41</v>
      </c>
    </row>
    <row r="6" spans="1:10" x14ac:dyDescent="0.6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7">
        <v>600</v>
      </c>
      <c r="J6" s="1" t="s">
        <v>73</v>
      </c>
    </row>
    <row r="7" spans="1:10" x14ac:dyDescent="0.6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7">
        <v>800</v>
      </c>
      <c r="J7" s="1" t="s">
        <v>72</v>
      </c>
    </row>
    <row r="8" spans="1:10" x14ac:dyDescent="0.6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7">
        <v>800</v>
      </c>
      <c r="J8" s="1" t="s">
        <v>20</v>
      </c>
    </row>
    <row r="9" spans="1:10" x14ac:dyDescent="0.6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7">
        <v>600</v>
      </c>
      <c r="J9" s="6" t="s">
        <v>74</v>
      </c>
    </row>
    <row r="10" spans="1:10" x14ac:dyDescent="0.6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7">
        <v>1000</v>
      </c>
      <c r="J10" s="1" t="s">
        <v>28</v>
      </c>
    </row>
    <row r="11" spans="1:10" x14ac:dyDescent="0.6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7">
        <v>600</v>
      </c>
      <c r="J11" s="6" t="s">
        <v>72</v>
      </c>
    </row>
    <row r="12" spans="1:10" x14ac:dyDescent="0.6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7">
        <v>0</v>
      </c>
      <c r="J12" s="1" t="s">
        <v>28</v>
      </c>
    </row>
    <row r="13" spans="1:10" x14ac:dyDescent="0.6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7">
        <v>600</v>
      </c>
      <c r="J13" s="6" t="s">
        <v>28</v>
      </c>
    </row>
    <row r="14" spans="1:10" x14ac:dyDescent="0.6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7">
        <v>600</v>
      </c>
      <c r="J14" s="6" t="s">
        <v>28</v>
      </c>
    </row>
    <row r="15" spans="1:10" x14ac:dyDescent="0.6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7">
        <v>800</v>
      </c>
      <c r="J15" s="1" t="s">
        <v>28</v>
      </c>
    </row>
    <row r="16" spans="1:10" x14ac:dyDescent="0.6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7">
        <v>800</v>
      </c>
      <c r="J16" s="1" t="s">
        <v>41</v>
      </c>
    </row>
    <row r="17" spans="1:10" x14ac:dyDescent="0.6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7">
        <v>600</v>
      </c>
      <c r="J17" s="6" t="s">
        <v>72</v>
      </c>
    </row>
    <row r="18" spans="1:10" x14ac:dyDescent="0.6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7">
        <v>600</v>
      </c>
      <c r="J18" s="1" t="s">
        <v>72</v>
      </c>
    </row>
    <row r="19" spans="1:10" x14ac:dyDescent="0.6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7">
        <v>800</v>
      </c>
      <c r="J19" s="6" t="s">
        <v>41</v>
      </c>
    </row>
    <row r="20" spans="1:10" x14ac:dyDescent="0.6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7">
        <v>800</v>
      </c>
      <c r="J20" s="1" t="s">
        <v>28</v>
      </c>
    </row>
    <row r="21" spans="1:10" x14ac:dyDescent="0.6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7">
        <v>800</v>
      </c>
      <c r="J21" s="1" t="s">
        <v>72</v>
      </c>
    </row>
    <row r="22" spans="1:10" x14ac:dyDescent="0.6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7">
        <v>300</v>
      </c>
      <c r="J22" s="1" t="s">
        <v>73</v>
      </c>
    </row>
    <row r="23" spans="1:10" x14ac:dyDescent="0.6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7">
        <v>600</v>
      </c>
      <c r="J23" s="1" t="s">
        <v>72</v>
      </c>
    </row>
    <row r="24" spans="1:10" x14ac:dyDescent="0.6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7">
        <v>300</v>
      </c>
      <c r="J24" s="6" t="s">
        <v>41</v>
      </c>
    </row>
    <row r="25" spans="1:10" x14ac:dyDescent="0.6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7">
        <v>300</v>
      </c>
      <c r="J25" s="1" t="s">
        <v>72</v>
      </c>
    </row>
    <row r="26" spans="1:10" x14ac:dyDescent="0.6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7">
        <v>300</v>
      </c>
      <c r="J26" s="1" t="s">
        <v>73</v>
      </c>
    </row>
    <row r="27" spans="1:10" x14ac:dyDescent="0.6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7">
        <v>300</v>
      </c>
      <c r="J27" s="1" t="s">
        <v>72</v>
      </c>
    </row>
    <row r="28" spans="1:10" x14ac:dyDescent="0.6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7">
        <v>300</v>
      </c>
      <c r="J28" s="1" t="s">
        <v>28</v>
      </c>
    </row>
    <row r="29" spans="1:10" x14ac:dyDescent="0.6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7">
        <v>300</v>
      </c>
      <c r="J29" s="1" t="s">
        <v>28</v>
      </c>
    </row>
    <row r="31" spans="1:10" x14ac:dyDescent="0.6">
      <c r="A31" s="24" t="s">
        <v>167</v>
      </c>
    </row>
    <row r="32" spans="1:10" x14ac:dyDescent="0.6">
      <c r="A32" t="b">
        <f>AND((RIGHT(C3,2)="소과"), D3&gt;=3, H3="유")</f>
        <v>0</v>
      </c>
    </row>
    <row r="34" spans="1:7" x14ac:dyDescent="0.6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6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7">
        <v>600</v>
      </c>
    </row>
    <row r="36" spans="1:7" x14ac:dyDescent="0.6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7">
        <v>800</v>
      </c>
    </row>
    <row r="37" spans="1:7" x14ac:dyDescent="0.6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7">
        <v>600</v>
      </c>
    </row>
    <row r="38" spans="1:7" x14ac:dyDescent="0.6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7">
        <v>300</v>
      </c>
    </row>
  </sheetData>
  <phoneticPr fontId="2" type="noConversion"/>
  <conditionalFormatting sqref="A3:J29">
    <cfRule type="expression" dxfId="1" priority="1">
      <formula>ISNUMBER(FIND("종로", $J3))=TRUE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19" workbookViewId="0">
      <selection activeCell="N29" sqref="N29"/>
    </sheetView>
  </sheetViews>
  <sheetFormatPr defaultColWidth="8" defaultRowHeight="16.899999999999999" x14ac:dyDescent="0.6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6">
      <c r="A1" t="s">
        <v>0</v>
      </c>
    </row>
    <row r="2" spans="1:8" x14ac:dyDescent="0.6">
      <c r="A2" s="8" t="s">
        <v>92</v>
      </c>
      <c r="B2" s="8" t="s">
        <v>90</v>
      </c>
      <c r="C2" s="8" t="s">
        <v>91</v>
      </c>
      <c r="D2" s="8" t="s">
        <v>93</v>
      </c>
      <c r="E2" s="8" t="s">
        <v>94</v>
      </c>
      <c r="F2" s="8" t="s">
        <v>95</v>
      </c>
      <c r="G2" s="8" t="s">
        <v>96</v>
      </c>
      <c r="H2" s="9" t="s">
        <v>97</v>
      </c>
    </row>
    <row r="3" spans="1:8" x14ac:dyDescent="0.6">
      <c r="A3" s="11" t="s">
        <v>99</v>
      </c>
      <c r="B3" s="10">
        <v>42837</v>
      </c>
      <c r="C3" s="11" t="s">
        <v>98</v>
      </c>
      <c r="D3" s="11" t="s">
        <v>100</v>
      </c>
      <c r="E3" s="12">
        <v>3540000</v>
      </c>
      <c r="F3" s="12">
        <v>4</v>
      </c>
      <c r="G3" s="12">
        <v>2000000</v>
      </c>
      <c r="H3" s="13">
        <v>385000</v>
      </c>
    </row>
    <row r="4" spans="1:8" x14ac:dyDescent="0.6">
      <c r="A4" s="15" t="s">
        <v>99</v>
      </c>
      <c r="B4" s="14">
        <v>42883</v>
      </c>
      <c r="C4" s="15" t="s">
        <v>107</v>
      </c>
      <c r="D4" s="15" t="s">
        <v>104</v>
      </c>
      <c r="E4" s="16">
        <v>1950000</v>
      </c>
      <c r="F4" s="16">
        <v>4</v>
      </c>
      <c r="G4" s="16">
        <v>1000000</v>
      </c>
      <c r="H4" s="17">
        <v>237500</v>
      </c>
    </row>
    <row r="5" spans="1:8" x14ac:dyDescent="0.6">
      <c r="A5" s="11" t="s">
        <v>99</v>
      </c>
      <c r="B5" s="10">
        <v>43610</v>
      </c>
      <c r="C5" s="11" t="s">
        <v>110</v>
      </c>
      <c r="D5" s="11" t="s">
        <v>111</v>
      </c>
      <c r="E5" s="12">
        <v>50000</v>
      </c>
      <c r="F5" s="12">
        <v>2</v>
      </c>
      <c r="G5" s="12">
        <v>20000</v>
      </c>
      <c r="H5" s="13">
        <v>15000</v>
      </c>
    </row>
    <row r="6" spans="1:8" x14ac:dyDescent="0.6">
      <c r="A6" s="15" t="s">
        <v>99</v>
      </c>
      <c r="B6" s="14">
        <v>42474</v>
      </c>
      <c r="C6" s="15" t="s">
        <v>117</v>
      </c>
      <c r="D6" s="15" t="s">
        <v>114</v>
      </c>
      <c r="E6" s="16">
        <v>1000000</v>
      </c>
      <c r="F6" s="16">
        <v>5</v>
      </c>
      <c r="G6" s="16">
        <v>300000</v>
      </c>
      <c r="H6" s="17">
        <v>140000</v>
      </c>
    </row>
    <row r="7" spans="1:8" x14ac:dyDescent="0.6">
      <c r="A7" s="11" t="s">
        <v>99</v>
      </c>
      <c r="B7" s="10">
        <v>43981</v>
      </c>
      <c r="C7" s="11" t="s">
        <v>125</v>
      </c>
      <c r="D7" s="11" t="s">
        <v>123</v>
      </c>
      <c r="E7" s="12">
        <v>150000</v>
      </c>
      <c r="F7" s="12">
        <v>1</v>
      </c>
      <c r="G7" s="12">
        <v>120000</v>
      </c>
      <c r="H7" s="13">
        <v>30000</v>
      </c>
    </row>
    <row r="8" spans="1:8" x14ac:dyDescent="0.6">
      <c r="A8" s="15" t="s">
        <v>99</v>
      </c>
      <c r="B8" s="14">
        <v>43945</v>
      </c>
      <c r="C8" s="15" t="s">
        <v>145</v>
      </c>
      <c r="D8" s="15" t="s">
        <v>144</v>
      </c>
      <c r="E8" s="16">
        <v>780000</v>
      </c>
      <c r="F8" s="16">
        <v>1</v>
      </c>
      <c r="G8" s="16">
        <v>650000</v>
      </c>
      <c r="H8" s="17">
        <v>130000</v>
      </c>
    </row>
    <row r="9" spans="1:8" x14ac:dyDescent="0.6">
      <c r="A9" s="11" t="s">
        <v>99</v>
      </c>
      <c r="B9" s="10">
        <v>42488</v>
      </c>
      <c r="C9" s="11" t="s">
        <v>151</v>
      </c>
      <c r="D9" s="11" t="s">
        <v>152</v>
      </c>
      <c r="E9" s="12">
        <v>560000</v>
      </c>
      <c r="F9" s="12">
        <v>5</v>
      </c>
      <c r="G9" s="12">
        <v>50000</v>
      </c>
      <c r="H9" s="13">
        <v>102000</v>
      </c>
    </row>
    <row r="10" spans="1:8" x14ac:dyDescent="0.6">
      <c r="A10" s="15" t="s">
        <v>109</v>
      </c>
      <c r="B10" s="14">
        <v>43947</v>
      </c>
      <c r="C10" s="15" t="s">
        <v>108</v>
      </c>
      <c r="D10" s="15" t="s">
        <v>104</v>
      </c>
      <c r="E10" s="16">
        <v>1100000</v>
      </c>
      <c r="F10" s="16">
        <v>1</v>
      </c>
      <c r="G10" s="16">
        <v>950000</v>
      </c>
      <c r="H10" s="17">
        <v>150000</v>
      </c>
    </row>
    <row r="11" spans="1:8" x14ac:dyDescent="0.6">
      <c r="A11" s="11" t="s">
        <v>109</v>
      </c>
      <c r="B11" s="10">
        <v>43576</v>
      </c>
      <c r="C11" s="11" t="s">
        <v>115</v>
      </c>
      <c r="D11" s="11" t="s">
        <v>114</v>
      </c>
      <c r="E11" s="12">
        <v>1500000</v>
      </c>
      <c r="F11" s="12">
        <v>2</v>
      </c>
      <c r="G11" s="12">
        <v>900000</v>
      </c>
      <c r="H11" s="13">
        <v>300000</v>
      </c>
    </row>
    <row r="12" spans="1:8" x14ac:dyDescent="0.6">
      <c r="A12" s="15" t="s">
        <v>109</v>
      </c>
      <c r="B12" s="14">
        <v>43594</v>
      </c>
      <c r="C12" s="15" t="s">
        <v>120</v>
      </c>
      <c r="D12" s="15" t="s">
        <v>121</v>
      </c>
      <c r="E12" s="16">
        <v>250000</v>
      </c>
      <c r="F12" s="16">
        <v>2</v>
      </c>
      <c r="G12" s="16">
        <v>100000</v>
      </c>
      <c r="H12" s="17">
        <v>75000</v>
      </c>
    </row>
    <row r="13" spans="1:8" x14ac:dyDescent="0.6">
      <c r="A13" s="11" t="s">
        <v>109</v>
      </c>
      <c r="B13" s="10">
        <v>43587</v>
      </c>
      <c r="C13" s="11" t="s">
        <v>124</v>
      </c>
      <c r="D13" s="11" t="s">
        <v>123</v>
      </c>
      <c r="E13" s="12">
        <v>1200000</v>
      </c>
      <c r="F13" s="12">
        <v>2</v>
      </c>
      <c r="G13" s="12">
        <v>750000</v>
      </c>
      <c r="H13" s="13">
        <v>225000</v>
      </c>
    </row>
    <row r="14" spans="1:8" x14ac:dyDescent="0.6">
      <c r="A14" s="15" t="s">
        <v>109</v>
      </c>
      <c r="B14" s="14">
        <v>43584</v>
      </c>
      <c r="C14" s="15" t="s">
        <v>130</v>
      </c>
      <c r="D14" s="15" t="s">
        <v>128</v>
      </c>
      <c r="E14" s="16">
        <v>195000</v>
      </c>
      <c r="F14" s="16">
        <v>2</v>
      </c>
      <c r="G14" s="16">
        <v>90000</v>
      </c>
      <c r="H14" s="17">
        <v>52500</v>
      </c>
    </row>
    <row r="15" spans="1:8" x14ac:dyDescent="0.6">
      <c r="A15" s="11" t="s">
        <v>109</v>
      </c>
      <c r="B15" s="10">
        <v>43922</v>
      </c>
      <c r="C15" s="11" t="s">
        <v>136</v>
      </c>
      <c r="D15" s="11" t="s">
        <v>134</v>
      </c>
      <c r="E15" s="12">
        <v>32000</v>
      </c>
      <c r="F15" s="12">
        <v>1</v>
      </c>
      <c r="G15" s="12">
        <v>20000</v>
      </c>
      <c r="H15" s="13">
        <v>12000</v>
      </c>
    </row>
    <row r="16" spans="1:8" x14ac:dyDescent="0.6">
      <c r="A16" s="15" t="s">
        <v>109</v>
      </c>
      <c r="B16" s="14">
        <v>42868</v>
      </c>
      <c r="C16" s="15" t="s">
        <v>138</v>
      </c>
      <c r="D16" s="15" t="s">
        <v>134</v>
      </c>
      <c r="E16" s="16">
        <v>25000</v>
      </c>
      <c r="F16" s="16">
        <v>4</v>
      </c>
      <c r="G16" s="16">
        <v>5000</v>
      </c>
      <c r="H16" s="17">
        <v>5000</v>
      </c>
    </row>
    <row r="17" spans="1:8" x14ac:dyDescent="0.6">
      <c r="A17" s="11" t="s">
        <v>109</v>
      </c>
      <c r="B17" s="10">
        <v>43923</v>
      </c>
      <c r="C17" s="11" t="s">
        <v>142</v>
      </c>
      <c r="D17" s="11" t="s">
        <v>140</v>
      </c>
      <c r="E17" s="12">
        <v>300000</v>
      </c>
      <c r="F17" s="12">
        <v>1</v>
      </c>
      <c r="G17" s="12">
        <v>250000</v>
      </c>
      <c r="H17" s="13">
        <v>50000</v>
      </c>
    </row>
    <row r="18" spans="1:8" x14ac:dyDescent="0.6">
      <c r="A18" s="15" t="s">
        <v>109</v>
      </c>
      <c r="B18" s="14">
        <v>43924</v>
      </c>
      <c r="C18" s="15" t="s">
        <v>143</v>
      </c>
      <c r="D18" s="15" t="s">
        <v>144</v>
      </c>
      <c r="E18" s="16">
        <v>1235000</v>
      </c>
      <c r="F18" s="16">
        <v>1</v>
      </c>
      <c r="G18" s="16">
        <v>1000000</v>
      </c>
      <c r="H18" s="17">
        <v>235000</v>
      </c>
    </row>
    <row r="19" spans="1:8" x14ac:dyDescent="0.6">
      <c r="A19" s="11" t="s">
        <v>106</v>
      </c>
      <c r="B19" s="10">
        <v>42486</v>
      </c>
      <c r="C19" s="11" t="s">
        <v>118</v>
      </c>
      <c r="D19" s="11" t="s">
        <v>114</v>
      </c>
      <c r="E19" s="12">
        <v>400000</v>
      </c>
      <c r="F19" s="12">
        <v>5</v>
      </c>
      <c r="G19" s="12">
        <v>100000</v>
      </c>
      <c r="H19" s="13">
        <v>60000</v>
      </c>
    </row>
    <row r="20" spans="1:8" x14ac:dyDescent="0.6">
      <c r="A20" s="15" t="s">
        <v>106</v>
      </c>
      <c r="B20" s="14">
        <v>42494</v>
      </c>
      <c r="C20" s="15" t="s">
        <v>122</v>
      </c>
      <c r="D20" s="15" t="s">
        <v>123</v>
      </c>
      <c r="E20" s="16">
        <v>2350000</v>
      </c>
      <c r="F20" s="16">
        <v>5</v>
      </c>
      <c r="G20" s="16">
        <v>800000</v>
      </c>
      <c r="H20" s="17">
        <v>310000</v>
      </c>
    </row>
    <row r="21" spans="1:8" x14ac:dyDescent="0.6">
      <c r="A21" s="11" t="s">
        <v>106</v>
      </c>
      <c r="B21" s="10">
        <v>43980</v>
      </c>
      <c r="C21" s="11" t="s">
        <v>126</v>
      </c>
      <c r="D21" s="11" t="s">
        <v>123</v>
      </c>
      <c r="E21" s="12">
        <v>150000</v>
      </c>
      <c r="F21" s="12">
        <v>1</v>
      </c>
      <c r="G21" s="12">
        <v>120000</v>
      </c>
      <c r="H21" s="13">
        <v>30000</v>
      </c>
    </row>
    <row r="22" spans="1:8" x14ac:dyDescent="0.6">
      <c r="A22" s="15" t="s">
        <v>106</v>
      </c>
      <c r="B22" s="14">
        <v>43201</v>
      </c>
      <c r="C22" s="15" t="s">
        <v>135</v>
      </c>
      <c r="D22" s="15" t="s">
        <v>134</v>
      </c>
      <c r="E22" s="16">
        <v>39000</v>
      </c>
      <c r="F22" s="16">
        <v>3</v>
      </c>
      <c r="G22" s="16">
        <v>10000</v>
      </c>
      <c r="H22" s="17">
        <v>9666.6666666666661</v>
      </c>
    </row>
    <row r="23" spans="1:8" x14ac:dyDescent="0.6">
      <c r="A23" s="11" t="s">
        <v>106</v>
      </c>
      <c r="B23" s="10">
        <v>42841</v>
      </c>
      <c r="C23" s="11" t="s">
        <v>149</v>
      </c>
      <c r="D23" s="11" t="s">
        <v>150</v>
      </c>
      <c r="E23" s="12">
        <v>600000</v>
      </c>
      <c r="F23" s="12">
        <v>4</v>
      </c>
      <c r="G23" s="12">
        <v>300000</v>
      </c>
      <c r="H23" s="13">
        <v>75000</v>
      </c>
    </row>
    <row r="24" spans="1:8" x14ac:dyDescent="0.6">
      <c r="A24" s="15" t="s">
        <v>106</v>
      </c>
      <c r="B24" s="14">
        <v>43925</v>
      </c>
      <c r="C24" s="15" t="s">
        <v>153</v>
      </c>
      <c r="D24" s="15" t="s">
        <v>152</v>
      </c>
      <c r="E24" s="16">
        <v>350000</v>
      </c>
      <c r="F24" s="16">
        <v>1</v>
      </c>
      <c r="G24" s="16">
        <v>280000</v>
      </c>
      <c r="H24" s="17">
        <v>70000</v>
      </c>
    </row>
    <row r="25" spans="1:8" x14ac:dyDescent="0.6">
      <c r="A25" s="11" t="s">
        <v>106</v>
      </c>
      <c r="B25" s="10">
        <v>43214</v>
      </c>
      <c r="C25" s="11" t="s">
        <v>154</v>
      </c>
      <c r="D25" s="11" t="s">
        <v>152</v>
      </c>
      <c r="E25" s="12">
        <v>990000</v>
      </c>
      <c r="F25" s="12">
        <v>3</v>
      </c>
      <c r="G25" s="12">
        <v>560000</v>
      </c>
      <c r="H25" s="13">
        <v>143333.33333333334</v>
      </c>
    </row>
    <row r="26" spans="1:8" x14ac:dyDescent="0.6">
      <c r="A26" s="15" t="s">
        <v>106</v>
      </c>
      <c r="B26" s="14">
        <v>42839</v>
      </c>
      <c r="C26" s="15" t="s">
        <v>105</v>
      </c>
      <c r="D26" s="15" t="s">
        <v>104</v>
      </c>
      <c r="E26" s="16">
        <v>1950000</v>
      </c>
      <c r="F26" s="16">
        <v>4</v>
      </c>
      <c r="G26" s="16">
        <v>1000000</v>
      </c>
      <c r="H26" s="17">
        <v>237500</v>
      </c>
    </row>
    <row r="27" spans="1:8" x14ac:dyDescent="0.6">
      <c r="A27" s="11" t="s">
        <v>106</v>
      </c>
      <c r="B27" s="10">
        <v>43605</v>
      </c>
      <c r="C27" s="11" t="s">
        <v>112</v>
      </c>
      <c r="D27" s="11" t="s">
        <v>111</v>
      </c>
      <c r="E27" s="12">
        <v>50000</v>
      </c>
      <c r="F27" s="12">
        <v>2</v>
      </c>
      <c r="G27" s="12">
        <v>20000</v>
      </c>
      <c r="H27" s="13">
        <v>15000</v>
      </c>
    </row>
    <row r="28" spans="1:8" x14ac:dyDescent="0.6">
      <c r="A28" s="15" t="s">
        <v>106</v>
      </c>
      <c r="B28" s="14">
        <v>43205</v>
      </c>
      <c r="C28" s="15" t="s">
        <v>113</v>
      </c>
      <c r="D28" s="15" t="s">
        <v>114</v>
      </c>
      <c r="E28" s="16">
        <v>3000000</v>
      </c>
      <c r="F28" s="16">
        <v>3</v>
      </c>
      <c r="G28" s="16">
        <v>2300000</v>
      </c>
      <c r="H28" s="17">
        <v>233333.33333333334</v>
      </c>
    </row>
    <row r="29" spans="1:8" x14ac:dyDescent="0.6">
      <c r="A29" s="11" t="s">
        <v>106</v>
      </c>
      <c r="B29" s="10">
        <v>43591</v>
      </c>
      <c r="C29" s="11" t="s">
        <v>127</v>
      </c>
      <c r="D29" s="11" t="s">
        <v>128</v>
      </c>
      <c r="E29" s="12">
        <v>250000</v>
      </c>
      <c r="F29" s="12">
        <v>2</v>
      </c>
      <c r="G29" s="12">
        <v>180000</v>
      </c>
      <c r="H29" s="13">
        <v>35000</v>
      </c>
    </row>
    <row r="30" spans="1:8" x14ac:dyDescent="0.6">
      <c r="A30" s="15" t="s">
        <v>106</v>
      </c>
      <c r="B30" s="14">
        <v>43604</v>
      </c>
      <c r="C30" s="15" t="s">
        <v>132</v>
      </c>
      <c r="D30" s="15" t="s">
        <v>128</v>
      </c>
      <c r="E30" s="16">
        <v>250000</v>
      </c>
      <c r="F30" s="16">
        <v>2</v>
      </c>
      <c r="G30" s="16">
        <v>180000</v>
      </c>
      <c r="H30" s="17">
        <v>35000</v>
      </c>
    </row>
    <row r="31" spans="1:8" x14ac:dyDescent="0.6">
      <c r="A31" s="11" t="s">
        <v>106</v>
      </c>
      <c r="B31" s="10">
        <v>42849</v>
      </c>
      <c r="C31" s="11" t="s">
        <v>133</v>
      </c>
      <c r="D31" s="11" t="s">
        <v>134</v>
      </c>
      <c r="E31" s="12">
        <v>25000</v>
      </c>
      <c r="F31" s="12">
        <v>4</v>
      </c>
      <c r="G31" s="12">
        <v>5000</v>
      </c>
      <c r="H31" s="13">
        <v>5000</v>
      </c>
    </row>
    <row r="32" spans="1:8" x14ac:dyDescent="0.6">
      <c r="A32" s="15" t="s">
        <v>102</v>
      </c>
      <c r="B32" s="14">
        <v>43963</v>
      </c>
      <c r="C32" s="15" t="s">
        <v>137</v>
      </c>
      <c r="D32" s="15" t="s">
        <v>134</v>
      </c>
      <c r="E32" s="16">
        <v>32000</v>
      </c>
      <c r="F32" s="16">
        <v>1</v>
      </c>
      <c r="G32" s="16">
        <v>20000</v>
      </c>
      <c r="H32" s="17">
        <v>12000</v>
      </c>
    </row>
    <row r="33" spans="1:8" x14ac:dyDescent="0.6">
      <c r="A33" s="11" t="s">
        <v>102</v>
      </c>
      <c r="B33" s="10">
        <v>43943</v>
      </c>
      <c r="C33" s="11" t="s">
        <v>147</v>
      </c>
      <c r="D33" s="11" t="s">
        <v>144</v>
      </c>
      <c r="E33" s="12">
        <v>780000</v>
      </c>
      <c r="F33" s="12">
        <v>1</v>
      </c>
      <c r="G33" s="12">
        <v>650000</v>
      </c>
      <c r="H33" s="13">
        <v>130000</v>
      </c>
    </row>
    <row r="34" spans="1:8" x14ac:dyDescent="0.6">
      <c r="A34" s="15" t="s">
        <v>102</v>
      </c>
      <c r="B34" s="14">
        <v>42837</v>
      </c>
      <c r="C34" s="15" t="s">
        <v>101</v>
      </c>
      <c r="D34" s="15" t="s">
        <v>100</v>
      </c>
      <c r="E34" s="16">
        <v>2300000</v>
      </c>
      <c r="F34" s="16">
        <v>4</v>
      </c>
      <c r="G34" s="16">
        <v>700000</v>
      </c>
      <c r="H34" s="17">
        <v>400000</v>
      </c>
    </row>
    <row r="35" spans="1:8" x14ac:dyDescent="0.6">
      <c r="A35" s="11" t="s">
        <v>102</v>
      </c>
      <c r="B35" s="10">
        <v>43973</v>
      </c>
      <c r="C35" s="11" t="s">
        <v>103</v>
      </c>
      <c r="D35" s="11" t="s">
        <v>104</v>
      </c>
      <c r="E35" s="12">
        <v>1100000</v>
      </c>
      <c r="F35" s="12">
        <v>1</v>
      </c>
      <c r="G35" s="12">
        <v>950000</v>
      </c>
      <c r="H35" s="13">
        <v>150000</v>
      </c>
    </row>
    <row r="36" spans="1:8" x14ac:dyDescent="0.6">
      <c r="A36" s="15" t="s">
        <v>102</v>
      </c>
      <c r="B36" s="14">
        <v>42473</v>
      </c>
      <c r="C36" s="15" t="s">
        <v>116</v>
      </c>
      <c r="D36" s="15" t="s">
        <v>114</v>
      </c>
      <c r="E36" s="16">
        <v>1000000</v>
      </c>
      <c r="F36" s="16">
        <v>5</v>
      </c>
      <c r="G36" s="16">
        <v>300000</v>
      </c>
      <c r="H36" s="17">
        <v>140000</v>
      </c>
    </row>
    <row r="37" spans="1:8" x14ac:dyDescent="0.6">
      <c r="A37" s="11" t="s">
        <v>102</v>
      </c>
      <c r="B37" s="10">
        <v>42506</v>
      </c>
      <c r="C37" s="11" t="s">
        <v>119</v>
      </c>
      <c r="D37" s="11" t="s">
        <v>114</v>
      </c>
      <c r="E37" s="12">
        <v>400000</v>
      </c>
      <c r="F37" s="12">
        <v>5</v>
      </c>
      <c r="G37" s="12">
        <v>100000</v>
      </c>
      <c r="H37" s="13">
        <v>60000</v>
      </c>
    </row>
    <row r="38" spans="1:8" x14ac:dyDescent="0.6">
      <c r="A38" s="15" t="s">
        <v>102</v>
      </c>
      <c r="B38" s="14">
        <v>42510</v>
      </c>
      <c r="C38" s="15" t="s">
        <v>129</v>
      </c>
      <c r="D38" s="15" t="s">
        <v>128</v>
      </c>
      <c r="E38" s="16">
        <v>210000</v>
      </c>
      <c r="F38" s="16">
        <v>5</v>
      </c>
      <c r="G38" s="16">
        <v>50000</v>
      </c>
      <c r="H38" s="17">
        <v>32000</v>
      </c>
    </row>
    <row r="39" spans="1:8" x14ac:dyDescent="0.6">
      <c r="A39" s="11" t="s">
        <v>102</v>
      </c>
      <c r="B39" s="10">
        <v>43606</v>
      </c>
      <c r="C39" s="11" t="s">
        <v>131</v>
      </c>
      <c r="D39" s="11" t="s">
        <v>128</v>
      </c>
      <c r="E39" s="12">
        <v>195000</v>
      </c>
      <c r="F39" s="12">
        <v>2</v>
      </c>
      <c r="G39" s="12">
        <v>90000</v>
      </c>
      <c r="H39" s="13">
        <v>52500</v>
      </c>
    </row>
    <row r="40" spans="1:8" x14ac:dyDescent="0.6">
      <c r="A40" s="15" t="s">
        <v>102</v>
      </c>
      <c r="B40" s="14">
        <v>43557</v>
      </c>
      <c r="C40" s="15" t="s">
        <v>139</v>
      </c>
      <c r="D40" s="15" t="s">
        <v>140</v>
      </c>
      <c r="E40" s="16">
        <v>250000</v>
      </c>
      <c r="F40" s="16">
        <v>2</v>
      </c>
      <c r="G40" s="16">
        <v>150000</v>
      </c>
      <c r="H40" s="17">
        <v>50000</v>
      </c>
    </row>
    <row r="41" spans="1:8" x14ac:dyDescent="0.6">
      <c r="A41" s="11" t="s">
        <v>102</v>
      </c>
      <c r="B41" s="10">
        <v>43949</v>
      </c>
      <c r="C41" s="11" t="s">
        <v>141</v>
      </c>
      <c r="D41" s="11" t="s">
        <v>140</v>
      </c>
      <c r="E41" s="12">
        <v>300000</v>
      </c>
      <c r="F41" s="12">
        <v>1</v>
      </c>
      <c r="G41" s="12">
        <v>250000</v>
      </c>
      <c r="H41" s="13">
        <v>50000</v>
      </c>
    </row>
    <row r="42" spans="1:8" x14ac:dyDescent="0.6">
      <c r="A42" s="15" t="s">
        <v>102</v>
      </c>
      <c r="B42" s="14">
        <v>43587</v>
      </c>
      <c r="C42" s="15" t="s">
        <v>146</v>
      </c>
      <c r="D42" s="15" t="s">
        <v>144</v>
      </c>
      <c r="E42" s="16">
        <v>1860000</v>
      </c>
      <c r="F42" s="16">
        <v>2</v>
      </c>
      <c r="G42" s="16">
        <v>1300000</v>
      </c>
      <c r="H42" s="17">
        <v>280000</v>
      </c>
    </row>
    <row r="43" spans="1:8" x14ac:dyDescent="0.6">
      <c r="A43" s="19" t="s">
        <v>102</v>
      </c>
      <c r="B43" s="18">
        <v>43596</v>
      </c>
      <c r="C43" s="19" t="s">
        <v>148</v>
      </c>
      <c r="D43" s="19" t="s">
        <v>144</v>
      </c>
      <c r="E43" s="20">
        <v>1860000</v>
      </c>
      <c r="F43" s="20">
        <v>2</v>
      </c>
      <c r="G43" s="20">
        <v>1300000</v>
      </c>
      <c r="H43" s="21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colBreaks count="1" manualBreakCount="1">
    <brk id="8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P17" sqref="P17"/>
    </sheetView>
  </sheetViews>
  <sheetFormatPr defaultRowHeight="16.899999999999999" x14ac:dyDescent="0.6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6">
      <c r="A1" t="s">
        <v>0</v>
      </c>
      <c r="L1" t="s">
        <v>75</v>
      </c>
    </row>
    <row r="2" spans="1:15" x14ac:dyDescent="0.6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6">
      <c r="A3" s="1" t="s">
        <v>17</v>
      </c>
      <c r="B3" s="1" t="s">
        <v>18</v>
      </c>
      <c r="C3" s="1" t="str">
        <f>INDEX($M$3:$O$5, MATCH(B3, $L$3:$L$5,1), MATCH(RIGHT(B3,1), $M$2:$O$2,0 ))</f>
        <v>천애향중과</v>
      </c>
      <c r="D3" s="1">
        <v>3</v>
      </c>
      <c r="E3" s="1">
        <v>5</v>
      </c>
      <c r="F3" s="1">
        <v>3</v>
      </c>
      <c r="G3" s="2" t="str">
        <f>REPT("★", TRUNC(SUMPRODUCT(D3:F3, {0.5,0.3,0.2})))&amp;REPT("☆", 5-TRUNC(SUMPRODUCT(D3:F3, {0.5,0.3,0.2})))</f>
        <v>★★★☆☆</v>
      </c>
      <c r="H3" s="1" t="s">
        <v>19</v>
      </c>
      <c r="I3" s="1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6">
      <c r="A4" s="1" t="s">
        <v>25</v>
      </c>
      <c r="B4" s="1" t="s">
        <v>26</v>
      </c>
      <c r="C4" s="1" t="str">
        <f t="shared" ref="C4:C29" si="0">INDEX($M$3:$O$5, MATCH(B4, $L$3:$L$5,1), MATCH(RIGHT(B4,1), $M$2:$O$2,0 ))</f>
        <v>레드향대과</v>
      </c>
      <c r="D4" s="1">
        <v>5</v>
      </c>
      <c r="E4" s="1">
        <v>3</v>
      </c>
      <c r="F4" s="1">
        <v>4</v>
      </c>
      <c r="G4" s="2" t="str">
        <f>REPT("★", TRUNC(SUMPRODUCT(D4:F4, {0.5,0.3,0.2})))&amp;REPT("☆", 5-TRUNC(SUMPRODUCT(D4:F4, {0.5,0.3,0.2})))</f>
        <v>★★★★☆</v>
      </c>
      <c r="H4" s="1" t="s">
        <v>27</v>
      </c>
      <c r="I4" s="1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6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2" t="str">
        <f>REPT("★", TRUNC(SUMPRODUCT(D5:F5, {0.5,0.3,0.2})))&amp;REPT("☆", 5-TRUNC(SUMPRODUCT(D5:F5, {0.5,0.3,0.2})))</f>
        <v>★★☆☆☆</v>
      </c>
      <c r="H5" s="1" t="s">
        <v>19</v>
      </c>
      <c r="I5" s="1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6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2" t="str">
        <f>REPT("★", TRUNC(SUMPRODUCT(D6:F6, {0.5,0.3,0.2})))&amp;REPT("☆", 5-TRUNC(SUMPRODUCT(D6:F6, {0.5,0.3,0.2})))</f>
        <v>★★☆☆☆</v>
      </c>
      <c r="H6" s="1" t="s">
        <v>27</v>
      </c>
      <c r="I6" s="1" cm="1">
        <f t="array" ref="I6">fn포인트(E6,F6)</f>
        <v>300</v>
      </c>
      <c r="J6" s="6" t="s">
        <v>41</v>
      </c>
    </row>
    <row r="7" spans="1:15" x14ac:dyDescent="0.6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2" t="str">
        <f>REPT("★", TRUNC(SUMPRODUCT(D7:F7, {0.5,0.3,0.2})))&amp;REPT("☆", 5-TRUNC(SUMPRODUCT(D7:F7, {0.5,0.3,0.2})))</f>
        <v>★☆☆☆☆</v>
      </c>
      <c r="H7" s="1" t="s">
        <v>19</v>
      </c>
      <c r="I7" s="1" cm="1">
        <f t="array" ref="I7">fn포인트(E7,F7)</f>
        <v>600</v>
      </c>
      <c r="J7" s="6" t="s">
        <v>28</v>
      </c>
      <c r="L7" t="s">
        <v>1</v>
      </c>
    </row>
    <row r="8" spans="1:15" x14ac:dyDescent="0.6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2" t="str">
        <f>REPT("★", TRUNC(SUMPRODUCT(D8:F8, {0.5,0.3,0.2})))&amp;REPT("☆", 5-TRUNC(SUMPRODUCT(D8:F8, {0.5,0.3,0.2})))</f>
        <v>★★★☆☆</v>
      </c>
      <c r="H8" s="1" t="s">
        <v>27</v>
      </c>
      <c r="I8" s="1" cm="1">
        <f t="array" ref="I8">fn포인트(E8,F8)</f>
        <v>600</v>
      </c>
      <c r="J8" s="6" t="s">
        <v>72</v>
      </c>
      <c r="L8" s="27" t="s">
        <v>6</v>
      </c>
      <c r="M8" s="27"/>
      <c r="N8" s="3" t="s">
        <v>166</v>
      </c>
    </row>
    <row r="9" spans="1:15" x14ac:dyDescent="0.6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2" t="str">
        <f>REPT("★", TRUNC(SUMPRODUCT(D9:F9, {0.5,0.3,0.2})))&amp;REPT("☆", 5-TRUNC(SUMPRODUCT(D9:F9, {0.5,0.3,0.2})))</f>
        <v>★★☆☆☆</v>
      </c>
      <c r="H9" s="1" t="s">
        <v>19</v>
      </c>
      <c r="I9" s="1" cm="1">
        <f t="array" ref="I9">fn포인트(E9,F9)</f>
        <v>800</v>
      </c>
      <c r="J9" s="6" t="s">
        <v>73</v>
      </c>
      <c r="L9" s="4">
        <v>0</v>
      </c>
      <c r="M9" s="5">
        <v>1</v>
      </c>
      <c r="N9" s="1">
        <f t="array" ref="N9:N12">FREQUENCY(IF(RIGHT($B$3:$B$29,1)&lt;&gt;"S",$D$3:$D$29),$M$9:$M$12)</f>
        <v>2</v>
      </c>
    </row>
    <row r="10" spans="1:15" x14ac:dyDescent="0.6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2" t="str">
        <f>REPT("★", TRUNC(SUMPRODUCT(D10:F10, {0.5,0.3,0.2})))&amp;REPT("☆", 5-TRUNC(SUMPRODUCT(D10:F10, {0.5,0.3,0.2})))</f>
        <v>★★★☆☆</v>
      </c>
      <c r="H10" s="1" t="s">
        <v>27</v>
      </c>
      <c r="I10" s="1" cm="1">
        <f t="array" ref="I10">fn포인트(E10,F10)</f>
        <v>600</v>
      </c>
      <c r="J10" s="6" t="s">
        <v>74</v>
      </c>
      <c r="L10" s="4">
        <v>1</v>
      </c>
      <c r="M10" s="5">
        <v>2</v>
      </c>
      <c r="N10" s="1">
        <v>2</v>
      </c>
    </row>
    <row r="11" spans="1:15" x14ac:dyDescent="0.6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2" t="str">
        <f>REPT("★", TRUNC(SUMPRODUCT(D11:F11, {0.5,0.3,0.2})))&amp;REPT("☆", 5-TRUNC(SUMPRODUCT(D11:F11, {0.5,0.3,0.2})))</f>
        <v>★★★★☆</v>
      </c>
      <c r="H11" s="1" t="s">
        <v>19</v>
      </c>
      <c r="I11" s="1" cm="1">
        <f t="array" ref="I11">fn포인트(E11,F11)</f>
        <v>600</v>
      </c>
      <c r="J11" s="6" t="s">
        <v>28</v>
      </c>
      <c r="L11" s="4">
        <v>2</v>
      </c>
      <c r="M11" s="5">
        <v>3</v>
      </c>
      <c r="N11" s="1">
        <v>4</v>
      </c>
    </row>
    <row r="12" spans="1:15" x14ac:dyDescent="0.6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2" t="str">
        <f>REPT("★", TRUNC(SUMPRODUCT(D12:F12, {0.5,0.3,0.2})))&amp;REPT("☆", 5-TRUNC(SUMPRODUCT(D12:F12, {0.5,0.3,0.2})))</f>
        <v>★★☆☆☆</v>
      </c>
      <c r="H12" s="1" t="s">
        <v>27</v>
      </c>
      <c r="I12" s="1" cm="1">
        <f t="array" ref="I12">fn포인트(E12,F12)</f>
        <v>600</v>
      </c>
      <c r="J12" s="6" t="s">
        <v>72</v>
      </c>
      <c r="L12" s="4">
        <v>3</v>
      </c>
      <c r="M12" s="5"/>
      <c r="N12" s="1">
        <v>8</v>
      </c>
    </row>
    <row r="13" spans="1:15" x14ac:dyDescent="0.6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2" t="str">
        <f>REPT("★", TRUNC(SUMPRODUCT(D13:F13, {0.5,0.3,0.2})))&amp;REPT("☆", 5-TRUNC(SUMPRODUCT(D13:F13, {0.5,0.3,0.2})))</f>
        <v>★★☆☆☆</v>
      </c>
      <c r="H13" s="1" t="s">
        <v>19</v>
      </c>
      <c r="I13" s="1" cm="1">
        <f t="array" ref="I13">fn포인트(E13,F13)</f>
        <v>800</v>
      </c>
      <c r="J13" s="6" t="s">
        <v>41</v>
      </c>
    </row>
    <row r="14" spans="1:15" x14ac:dyDescent="0.6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2" t="str">
        <f>REPT("★", TRUNC(SUMPRODUCT(D14:F14, {0.5,0.3,0.2})))&amp;REPT("☆", 5-TRUNC(SUMPRODUCT(D14:F14, {0.5,0.3,0.2})))</f>
        <v>★★★★★</v>
      </c>
      <c r="H14" s="1" t="s">
        <v>27</v>
      </c>
      <c r="I14" s="1" cm="1">
        <f t="array" ref="I14">fn포인트(E14,F14)</f>
        <v>1000</v>
      </c>
      <c r="J14" s="1" t="s">
        <v>28</v>
      </c>
      <c r="L14" t="s">
        <v>2</v>
      </c>
    </row>
    <row r="15" spans="1:15" x14ac:dyDescent="0.6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2" t="str">
        <f>REPT("★", TRUNC(SUMPRODUCT(D15:F15, {0.5,0.3,0.2})))&amp;REPT("☆", 5-TRUNC(SUMPRODUCT(D15:F15, {0.5,0.3,0.2})))</f>
        <v>★★☆☆☆</v>
      </c>
      <c r="H15" s="1" t="s">
        <v>19</v>
      </c>
      <c r="I15" s="1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6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2" t="str">
        <f>REPT("★", TRUNC(SUMPRODUCT(D16:F16, {0.5,0.3,0.2})))&amp;REPT("☆", 5-TRUNC(SUMPRODUCT(D16:F16, {0.5,0.3,0.2})))</f>
        <v>★★☆☆☆</v>
      </c>
      <c r="H16" s="1" t="s">
        <v>27</v>
      </c>
      <c r="I16" s="1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6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2" t="str">
        <f>REPT("★", TRUNC(SUMPRODUCT(D17:F17, {0.5,0.3,0.2})))&amp;REPT("☆", 5-TRUNC(SUMPRODUCT(D17:F17, {0.5,0.3,0.2})))</f>
        <v>★★☆☆☆</v>
      </c>
      <c r="H17" s="1" t="s">
        <v>19</v>
      </c>
      <c r="I17" s="1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6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2" t="str">
        <f>REPT("★", TRUNC(SUMPRODUCT(D18:F18, {0.5,0.3,0.2})))&amp;REPT("☆", 5-TRUNC(SUMPRODUCT(D18:F18, {0.5,0.3,0.2})))</f>
        <v>★★☆☆☆</v>
      </c>
      <c r="H18" s="1" t="s">
        <v>27</v>
      </c>
      <c r="I18" s="1" cm="1">
        <f t="array" ref="I18">fn포인트(E18,F18)</f>
        <v>600</v>
      </c>
      <c r="J18" s="1" t="s">
        <v>72</v>
      </c>
    </row>
    <row r="19" spans="1:14" x14ac:dyDescent="0.6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2" t="str">
        <f>REPT("★", TRUNC(SUMPRODUCT(D19:F19, {0.5,0.3,0.2})))&amp;REPT("☆", 5-TRUNC(SUMPRODUCT(D19:F19, {0.5,0.3,0.2})))</f>
        <v>★★★★☆</v>
      </c>
      <c r="H19" s="1" t="s">
        <v>27</v>
      </c>
      <c r="I19" s="1" cm="1">
        <f t="array" ref="I19">fn포인트(E19,F19)</f>
        <v>1000</v>
      </c>
      <c r="J19" s="1" t="s">
        <v>41</v>
      </c>
    </row>
    <row r="20" spans="1:14" x14ac:dyDescent="0.6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2" t="str">
        <f>REPT("★", TRUNC(SUMPRODUCT(D20:F20, {0.5,0.3,0.2})))&amp;REPT("☆", 5-TRUNC(SUMPRODUCT(D20:F20, {0.5,0.3,0.2})))</f>
        <v>★☆☆☆☆</v>
      </c>
      <c r="H20" s="1" t="s">
        <v>19</v>
      </c>
      <c r="I20" s="1" cm="1">
        <f t="array" ref="I20">fn포인트(E20,F20)</f>
        <v>300</v>
      </c>
      <c r="J20" s="1" t="s">
        <v>28</v>
      </c>
    </row>
    <row r="21" spans="1:14" x14ac:dyDescent="0.6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2" t="str">
        <f>REPT("★", TRUNC(SUMPRODUCT(D21:F21, {0.5,0.3,0.2})))&amp;REPT("☆", 5-TRUNC(SUMPRODUCT(D21:F21, {0.5,0.3,0.2})))</f>
        <v>★★★★☆</v>
      </c>
      <c r="H21" s="1" t="s">
        <v>27</v>
      </c>
      <c r="I21" s="1" cm="1">
        <f t="array" ref="I21">fn포인트(E21,F21)</f>
        <v>800</v>
      </c>
      <c r="J21" s="1" t="s">
        <v>72</v>
      </c>
    </row>
    <row r="22" spans="1:14" x14ac:dyDescent="0.6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2" t="str">
        <f>REPT("★", TRUNC(SUMPRODUCT(D22:F22, {0.5,0.3,0.2})))&amp;REPT("☆", 5-TRUNC(SUMPRODUCT(D22:F22, {0.5,0.3,0.2})))</f>
        <v>★★★☆☆</v>
      </c>
      <c r="H22" s="1" t="s">
        <v>19</v>
      </c>
      <c r="I22" s="1" cm="1">
        <f t="array" ref="I22">fn포인트(E22,F22)</f>
        <v>600</v>
      </c>
      <c r="J22" s="1" t="s">
        <v>73</v>
      </c>
    </row>
    <row r="23" spans="1:14" x14ac:dyDescent="0.6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2" t="str">
        <f>REPT("★", TRUNC(SUMPRODUCT(D23:F23, {0.5,0.3,0.2})))&amp;REPT("☆", 5-TRUNC(SUMPRODUCT(D23:F23, {0.5,0.3,0.2})))</f>
        <v>★★☆☆☆</v>
      </c>
      <c r="H23" s="1" t="s">
        <v>27</v>
      </c>
      <c r="I23" s="1" cm="1">
        <f t="array" ref="I23">fn포인트(E23,F23)</f>
        <v>800</v>
      </c>
      <c r="J23" s="1" t="s">
        <v>28</v>
      </c>
    </row>
    <row r="24" spans="1:14" x14ac:dyDescent="0.6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2" t="str">
        <f>REPT("★", TRUNC(SUMPRODUCT(D24:F24, {0.5,0.3,0.2})))&amp;REPT("☆", 5-TRUNC(SUMPRODUCT(D24:F24, {0.5,0.3,0.2})))</f>
        <v>★★★★☆</v>
      </c>
      <c r="H24" s="1" t="s">
        <v>19</v>
      </c>
      <c r="I24" s="1" cm="1">
        <f t="array" ref="I24">fn포인트(E24,F24)</f>
        <v>600</v>
      </c>
      <c r="J24" s="1" t="s">
        <v>72</v>
      </c>
    </row>
    <row r="25" spans="1:14" x14ac:dyDescent="0.6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2" t="str">
        <f>REPT("★", TRUNC(SUMPRODUCT(D25:F25, {0.5,0.3,0.2})))&amp;REPT("☆", 5-TRUNC(SUMPRODUCT(D25:F25, {0.5,0.3,0.2})))</f>
        <v>★★★☆☆</v>
      </c>
      <c r="H25" s="1" t="s">
        <v>27</v>
      </c>
      <c r="I25" s="1" cm="1">
        <f t="array" ref="I25">fn포인트(E25,F25)</f>
        <v>800</v>
      </c>
      <c r="J25" s="1" t="s">
        <v>41</v>
      </c>
    </row>
    <row r="26" spans="1:14" x14ac:dyDescent="0.6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2" t="str">
        <f>REPT("★", TRUNC(SUMPRODUCT(D26:F26, {0.5,0.3,0.2})))&amp;REPT("☆", 5-TRUNC(SUMPRODUCT(D26:F26, {0.5,0.3,0.2})))</f>
        <v>★★☆☆☆</v>
      </c>
      <c r="H26" s="1" t="s">
        <v>27</v>
      </c>
      <c r="I26" s="1" cm="1">
        <f t="array" ref="I26">fn포인트(E26,F26)</f>
        <v>300</v>
      </c>
      <c r="J26" s="1" t="s">
        <v>28</v>
      </c>
    </row>
    <row r="27" spans="1:14" x14ac:dyDescent="0.6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2" t="str">
        <f>REPT("★", TRUNC(SUMPRODUCT(D27:F27, {0.5,0.3,0.2})))&amp;REPT("☆", 5-TRUNC(SUMPRODUCT(D27:F27, {0.5,0.3,0.2})))</f>
        <v>★★★★☆</v>
      </c>
      <c r="H27" s="1" t="s">
        <v>19</v>
      </c>
      <c r="I27" s="1" cm="1">
        <f t="array" ref="I27">fn포인트(E27,F27)</f>
        <v>800</v>
      </c>
      <c r="J27" s="1" t="s">
        <v>72</v>
      </c>
    </row>
    <row r="28" spans="1:14" x14ac:dyDescent="0.6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2" t="str">
        <f>REPT("★", TRUNC(SUMPRODUCT(D28:F28, {0.5,0.3,0.2})))&amp;REPT("☆", 5-TRUNC(SUMPRODUCT(D28:F28, {0.5,0.3,0.2})))</f>
        <v>★★☆☆☆</v>
      </c>
      <c r="H28" s="1" t="s">
        <v>27</v>
      </c>
      <c r="I28" s="1" cm="1">
        <f t="array" ref="I28">fn포인트(E28,F28)</f>
        <v>300</v>
      </c>
      <c r="J28" s="1" t="s">
        <v>73</v>
      </c>
    </row>
    <row r="29" spans="1:14" x14ac:dyDescent="0.6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2" t="str">
        <f>REPT("★", TRUNC(SUMPRODUCT(D29:F29, {0.5,0.3,0.2})))&amp;REPT("☆", 5-TRUNC(SUMPRODUCT(D29:F29, {0.5,0.3,0.2})))</f>
        <v>★★★★☆</v>
      </c>
      <c r="H29" s="1" t="s">
        <v>27</v>
      </c>
      <c r="I29" s="1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D1942-3327-4BDB-88C1-D52E31E4C7C0}">
  <sheetPr codeName="Sheet5"/>
  <dimension ref="A1:D15"/>
  <sheetViews>
    <sheetView workbookViewId="0">
      <selection activeCell="H15" sqref="H15"/>
    </sheetView>
  </sheetViews>
  <sheetFormatPr defaultRowHeight="16.899999999999999" x14ac:dyDescent="0.6"/>
  <cols>
    <col min="1" max="1" width="10.0625" bestFit="1" customWidth="1"/>
    <col min="2" max="2" width="10.4375" bestFit="1" customWidth="1"/>
    <col min="3" max="4" width="9.0625" bestFit="1" customWidth="1"/>
  </cols>
  <sheetData>
    <row r="1" spans="1:4" x14ac:dyDescent="0.6">
      <c r="A1" t="s">
        <v>174</v>
      </c>
      <c r="B1" t="s">
        <v>177</v>
      </c>
      <c r="C1" t="s">
        <v>178</v>
      </c>
      <c r="D1" t="s">
        <v>173</v>
      </c>
    </row>
    <row r="2" spans="1:4" x14ac:dyDescent="0.6">
      <c r="A2" t="s">
        <v>89</v>
      </c>
      <c r="B2">
        <v>3</v>
      </c>
      <c r="C2">
        <v>0</v>
      </c>
      <c r="D2" t="s">
        <v>168</v>
      </c>
    </row>
    <row r="3" spans="1:4" x14ac:dyDescent="0.6">
      <c r="A3" t="s">
        <v>88</v>
      </c>
      <c r="B3">
        <v>5</v>
      </c>
      <c r="C3">
        <v>800</v>
      </c>
      <c r="D3" t="s">
        <v>168</v>
      </c>
    </row>
    <row r="4" spans="1:4" x14ac:dyDescent="0.6">
      <c r="A4" t="s">
        <v>88</v>
      </c>
      <c r="B4">
        <v>1</v>
      </c>
      <c r="C4">
        <v>300</v>
      </c>
      <c r="D4" t="s">
        <v>168</v>
      </c>
    </row>
    <row r="5" spans="1:4" x14ac:dyDescent="0.6">
      <c r="A5" t="s">
        <v>88</v>
      </c>
      <c r="B5">
        <v>4</v>
      </c>
      <c r="C5">
        <v>300</v>
      </c>
      <c r="D5" t="s">
        <v>168</v>
      </c>
    </row>
    <row r="6" spans="1:4" x14ac:dyDescent="0.6">
      <c r="A6" t="s">
        <v>83</v>
      </c>
      <c r="B6">
        <v>5</v>
      </c>
      <c r="C6">
        <v>600</v>
      </c>
      <c r="D6" t="s">
        <v>168</v>
      </c>
    </row>
    <row r="7" spans="1:4" x14ac:dyDescent="0.6">
      <c r="A7" t="s">
        <v>83</v>
      </c>
      <c r="B7">
        <v>1</v>
      </c>
      <c r="C7">
        <v>600</v>
      </c>
      <c r="D7" t="s">
        <v>168</v>
      </c>
    </row>
    <row r="8" spans="1:4" x14ac:dyDescent="0.6">
      <c r="A8" t="s">
        <v>78</v>
      </c>
      <c r="B8">
        <v>3</v>
      </c>
      <c r="C8">
        <v>600</v>
      </c>
      <c r="D8" t="s">
        <v>168</v>
      </c>
    </row>
    <row r="9" spans="1:4" x14ac:dyDescent="0.6">
      <c r="A9" t="s">
        <v>86</v>
      </c>
      <c r="B9">
        <v>5</v>
      </c>
      <c r="C9">
        <v>600</v>
      </c>
      <c r="D9" t="s">
        <v>168</v>
      </c>
    </row>
    <row r="10" spans="1:4" x14ac:dyDescent="0.6">
      <c r="A10" t="s">
        <v>85</v>
      </c>
      <c r="B10">
        <v>3</v>
      </c>
      <c r="C10">
        <v>300</v>
      </c>
      <c r="D10" t="s">
        <v>168</v>
      </c>
    </row>
    <row r="11" spans="1:4" x14ac:dyDescent="0.6">
      <c r="A11" t="s">
        <v>85</v>
      </c>
      <c r="B11">
        <v>4</v>
      </c>
      <c r="C11">
        <v>300</v>
      </c>
      <c r="D11" t="s">
        <v>168</v>
      </c>
    </row>
    <row r="12" spans="1:4" x14ac:dyDescent="0.6">
      <c r="A12" t="s">
        <v>85</v>
      </c>
      <c r="B12">
        <v>1</v>
      </c>
      <c r="C12">
        <v>800</v>
      </c>
      <c r="D12" t="s">
        <v>168</v>
      </c>
    </row>
    <row r="13" spans="1:4" x14ac:dyDescent="0.6">
      <c r="A13" t="s">
        <v>85</v>
      </c>
      <c r="B13">
        <v>4</v>
      </c>
      <c r="C13">
        <v>600</v>
      </c>
      <c r="D13" t="s">
        <v>168</v>
      </c>
    </row>
    <row r="14" spans="1:4" x14ac:dyDescent="0.6">
      <c r="A14" t="s">
        <v>81</v>
      </c>
      <c r="B14">
        <v>2</v>
      </c>
      <c r="C14">
        <v>800</v>
      </c>
      <c r="D14" t="s">
        <v>168</v>
      </c>
    </row>
    <row r="15" spans="1:4" x14ac:dyDescent="0.6">
      <c r="A15" t="s">
        <v>81</v>
      </c>
      <c r="B15">
        <v>5</v>
      </c>
      <c r="C15">
        <v>1000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9" sqref="C9"/>
    </sheetView>
  </sheetViews>
  <sheetFormatPr defaultRowHeight="16.899999999999999" x14ac:dyDescent="0.6"/>
  <cols>
    <col min="1" max="1" width="14.625" bestFit="1" customWidth="1"/>
    <col min="2" max="2" width="10.0625" bestFit="1" customWidth="1"/>
    <col min="3" max="3" width="14" bestFit="1" customWidth="1"/>
    <col min="4" max="4" width="12.0625" bestFit="1" customWidth="1"/>
  </cols>
  <sheetData>
    <row r="2" spans="1:4" x14ac:dyDescent="0.6">
      <c r="A2" s="25" t="s">
        <v>173</v>
      </c>
      <c r="B2" s="25" t="s">
        <v>174</v>
      </c>
      <c r="C2" t="s">
        <v>171</v>
      </c>
      <c r="D2" t="s">
        <v>172</v>
      </c>
    </row>
    <row r="3" spans="1:4" x14ac:dyDescent="0.6">
      <c r="A3" t="s">
        <v>168</v>
      </c>
      <c r="D3" s="26"/>
    </row>
    <row r="4" spans="1:4" x14ac:dyDescent="0.6">
      <c r="B4" t="s">
        <v>88</v>
      </c>
      <c r="C4">
        <v>10</v>
      </c>
      <c r="D4" s="26">
        <v>1400</v>
      </c>
    </row>
    <row r="5" spans="1:4" x14ac:dyDescent="0.6">
      <c r="B5" t="s">
        <v>83</v>
      </c>
      <c r="C5">
        <v>6</v>
      </c>
      <c r="D5" s="26">
        <v>1200</v>
      </c>
    </row>
    <row r="6" spans="1:4" x14ac:dyDescent="0.6">
      <c r="B6" t="s">
        <v>86</v>
      </c>
      <c r="C6">
        <v>5</v>
      </c>
      <c r="D6" s="26">
        <v>600</v>
      </c>
    </row>
    <row r="7" spans="1:4" x14ac:dyDescent="0.6">
      <c r="B7" t="s">
        <v>85</v>
      </c>
      <c r="C7">
        <v>12</v>
      </c>
      <c r="D7" s="26">
        <v>2000</v>
      </c>
    </row>
    <row r="8" spans="1:4" x14ac:dyDescent="0.6">
      <c r="B8" t="s">
        <v>81</v>
      </c>
      <c r="C8">
        <v>7</v>
      </c>
      <c r="D8" s="26">
        <v>1800</v>
      </c>
    </row>
    <row r="9" spans="1:4" x14ac:dyDescent="0.6">
      <c r="A9" t="s">
        <v>175</v>
      </c>
      <c r="C9">
        <v>40</v>
      </c>
      <c r="D9" s="26">
        <v>7000</v>
      </c>
    </row>
    <row r="10" spans="1:4" x14ac:dyDescent="0.6">
      <c r="A10" t="s">
        <v>169</v>
      </c>
      <c r="D10" s="26"/>
    </row>
    <row r="11" spans="1:4" x14ac:dyDescent="0.6">
      <c r="B11" t="s">
        <v>89</v>
      </c>
      <c r="C11">
        <v>4</v>
      </c>
      <c r="D11" s="26">
        <v>800</v>
      </c>
    </row>
    <row r="12" spans="1:4" x14ac:dyDescent="0.6">
      <c r="B12" t="s">
        <v>76</v>
      </c>
      <c r="C12">
        <v>13</v>
      </c>
      <c r="D12" s="26">
        <v>2300</v>
      </c>
    </row>
    <row r="13" spans="1:4" x14ac:dyDescent="0.6">
      <c r="B13" t="s">
        <v>85</v>
      </c>
      <c r="C13">
        <v>5</v>
      </c>
      <c r="D13" s="26">
        <v>1300</v>
      </c>
    </row>
    <row r="14" spans="1:4" x14ac:dyDescent="0.6">
      <c r="B14" t="s">
        <v>81</v>
      </c>
      <c r="C14">
        <v>9</v>
      </c>
      <c r="D14" s="26">
        <v>1900</v>
      </c>
    </row>
    <row r="15" spans="1:4" x14ac:dyDescent="0.6">
      <c r="B15" t="s">
        <v>82</v>
      </c>
      <c r="C15">
        <v>3</v>
      </c>
      <c r="D15" s="26">
        <v>800</v>
      </c>
    </row>
    <row r="16" spans="1:4" x14ac:dyDescent="0.6">
      <c r="A16" t="s">
        <v>176</v>
      </c>
      <c r="C16">
        <v>34</v>
      </c>
      <c r="D16" s="26">
        <v>7100</v>
      </c>
    </row>
    <row r="17" spans="1:4" x14ac:dyDescent="0.6">
      <c r="A17" t="s">
        <v>170</v>
      </c>
      <c r="C17">
        <v>74</v>
      </c>
      <c r="D17" s="26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L18" sqref="L18"/>
    </sheetView>
  </sheetViews>
  <sheetFormatPr defaultRowHeight="16.899999999999999" x14ac:dyDescent="0.6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6">
      <c r="A1" t="s">
        <v>0</v>
      </c>
    </row>
    <row r="2" spans="1:7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6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2">
        <v>600</v>
      </c>
    </row>
    <row r="4" spans="1:7" x14ac:dyDescent="0.6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2">
        <v>600</v>
      </c>
    </row>
    <row r="5" spans="1:7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2">
        <v>800</v>
      </c>
    </row>
    <row r="6" spans="1:7" x14ac:dyDescent="0.6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2">
        <v>800</v>
      </c>
    </row>
    <row r="7" spans="1:7" x14ac:dyDescent="0.6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2">
        <v>800</v>
      </c>
    </row>
    <row r="8" spans="1:7" x14ac:dyDescent="0.6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2">
        <v>1000</v>
      </c>
    </row>
    <row r="9" spans="1:7" x14ac:dyDescent="0.6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2">
        <v>300</v>
      </c>
    </row>
    <row r="10" spans="1:7" x14ac:dyDescent="0.6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2">
        <v>800</v>
      </c>
    </row>
    <row r="11" spans="1:7" x14ac:dyDescent="0.6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2">
        <v>300</v>
      </c>
    </row>
    <row r="12" spans="1:7" x14ac:dyDescent="0.6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2">
        <v>600</v>
      </c>
    </row>
    <row r="13" spans="1:7" x14ac:dyDescent="0.6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2">
        <v>600</v>
      </c>
    </row>
    <row r="14" spans="1:7" x14ac:dyDescent="0.6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2">
        <v>600</v>
      </c>
    </row>
    <row r="15" spans="1:7" x14ac:dyDescent="0.6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2">
        <v>800</v>
      </c>
    </row>
    <row r="16" spans="1:7" x14ac:dyDescent="0.6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2">
        <v>800</v>
      </c>
    </row>
    <row r="17" spans="1:7" x14ac:dyDescent="0.6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2">
        <v>300</v>
      </c>
    </row>
    <row r="18" spans="1:7" x14ac:dyDescent="0.6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2">
        <v>300</v>
      </c>
    </row>
    <row r="19" spans="1:7" x14ac:dyDescent="0.6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2">
        <v>600</v>
      </c>
    </row>
    <row r="20" spans="1:7" x14ac:dyDescent="0.6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2">
        <v>600</v>
      </c>
    </row>
    <row r="21" spans="1:7" x14ac:dyDescent="0.6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2">
        <v>600</v>
      </c>
    </row>
    <row r="22" spans="1:7" x14ac:dyDescent="0.6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2">
        <v>800</v>
      </c>
    </row>
    <row r="23" spans="1:7" x14ac:dyDescent="0.6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2">
        <v>1000</v>
      </c>
    </row>
    <row r="24" spans="1:7" x14ac:dyDescent="0.6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2">
        <v>300</v>
      </c>
    </row>
    <row r="25" spans="1:7" x14ac:dyDescent="0.6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2">
        <v>300</v>
      </c>
    </row>
    <row r="26" spans="1:7" x14ac:dyDescent="0.6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2">
        <v>300</v>
      </c>
    </row>
    <row r="27" spans="1:7" x14ac:dyDescent="0.6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2">
        <v>600</v>
      </c>
    </row>
    <row r="28" spans="1:7" x14ac:dyDescent="0.6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2">
        <v>800</v>
      </c>
    </row>
    <row r="29" spans="1:7" x14ac:dyDescent="0.6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2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E8DB662E-6F3A-4FE0-A90F-917E0A5F00A5}">
      <formula1>COUNTIF($A$3:$A$29, 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H16" sqref="H16"/>
    </sheetView>
  </sheetViews>
  <sheetFormatPr defaultRowHeight="16.899999999999999" x14ac:dyDescent="0.6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6">
      <c r="A1" t="s">
        <v>0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6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6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6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6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6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6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6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6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6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0" workbookViewId="0">
      <selection activeCell="E30" sqref="E30"/>
    </sheetView>
  </sheetViews>
  <sheetFormatPr defaultRowHeight="16.899999999999999" x14ac:dyDescent="0.6"/>
  <cols>
    <col min="2" max="2" width="11.5" customWidth="1"/>
    <col min="3" max="6" width="8.25" customWidth="1"/>
  </cols>
  <sheetData>
    <row r="1" spans="1:6" x14ac:dyDescent="0.6">
      <c r="A1" t="s">
        <v>155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7">
        <v>800</v>
      </c>
    </row>
    <row r="4" spans="1:6" x14ac:dyDescent="0.6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7">
        <v>300</v>
      </c>
    </row>
    <row r="5" spans="1:6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7">
        <v>800</v>
      </c>
    </row>
    <row r="6" spans="1:6" x14ac:dyDescent="0.6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7">
        <v>600</v>
      </c>
    </row>
    <row r="7" spans="1:6" x14ac:dyDescent="0.6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7">
        <v>1000</v>
      </c>
    </row>
    <row r="8" spans="1:6" x14ac:dyDescent="0.6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7">
        <v>300</v>
      </c>
    </row>
    <row r="9" spans="1:6" x14ac:dyDescent="0.6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7">
        <v>1000</v>
      </c>
    </row>
    <row r="10" spans="1:6" x14ac:dyDescent="0.6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7">
        <v>800</v>
      </c>
    </row>
    <row r="11" spans="1:6" x14ac:dyDescent="0.6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7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tabSelected="1" workbookViewId="0">
      <selection activeCell="L10" sqref="L10"/>
    </sheetView>
  </sheetViews>
  <sheetFormatPr defaultRowHeight="16.899999999999999" x14ac:dyDescent="0.6"/>
  <cols>
    <col min="7" max="7" width="2.75" customWidth="1"/>
  </cols>
  <sheetData>
    <row r="2" spans="1:8" x14ac:dyDescent="0.6">
      <c r="A2" t="s">
        <v>161</v>
      </c>
      <c r="B2" s="23"/>
    </row>
    <row r="3" spans="1:8" x14ac:dyDescent="0.6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6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6">
      <c r="A5" s="2"/>
      <c r="B5" s="2"/>
      <c r="C5" s="2"/>
      <c r="D5" s="2"/>
      <c r="E5" s="2"/>
      <c r="F5" s="2"/>
      <c r="H5" s="1" t="s">
        <v>159</v>
      </c>
    </row>
    <row r="6" spans="1:8" x14ac:dyDescent="0.6">
      <c r="A6" s="2"/>
      <c r="B6" s="2"/>
      <c r="C6" s="2"/>
      <c r="D6" s="2"/>
      <c r="E6" s="2"/>
      <c r="F6" s="2"/>
      <c r="H6" s="1" t="s">
        <v>160</v>
      </c>
    </row>
    <row r="7" spans="1:8" x14ac:dyDescent="0.6">
      <c r="A7" s="2"/>
      <c r="B7" s="2"/>
      <c r="C7" s="2"/>
      <c r="D7" s="2"/>
      <c r="E7" s="2"/>
      <c r="F7" s="2"/>
      <c r="H7" s="1" t="s">
        <v>157</v>
      </c>
    </row>
    <row r="8" spans="1:8" x14ac:dyDescent="0.6">
      <c r="A8" s="2"/>
      <c r="B8" s="2"/>
      <c r="C8" s="2"/>
      <c r="D8" s="2"/>
      <c r="E8" s="2"/>
      <c r="F8" s="2"/>
    </row>
    <row r="9" spans="1:8" x14ac:dyDescent="0.6">
      <c r="A9" s="2"/>
      <c r="B9" s="2"/>
      <c r="C9" s="2"/>
      <c r="D9" s="2"/>
      <c r="E9" s="2"/>
      <c r="F9" s="2"/>
    </row>
    <row r="10" spans="1:8" x14ac:dyDescent="0.6">
      <c r="A10" s="2"/>
      <c r="B10" s="2"/>
      <c r="C10" s="2"/>
      <c r="D10" s="2"/>
      <c r="E10" s="2"/>
      <c r="F10" s="2"/>
    </row>
    <row r="11" spans="1:8" x14ac:dyDescent="0.6">
      <c r="A11" s="2"/>
      <c r="B11" s="2"/>
      <c r="C11" s="2"/>
      <c r="D11" s="2"/>
      <c r="E11" s="2"/>
      <c r="F11" s="2"/>
    </row>
    <row r="12" spans="1:8" x14ac:dyDescent="0.6">
      <c r="A12" s="2"/>
      <c r="B12" s="2"/>
      <c r="C12" s="2"/>
      <c r="D12" s="2"/>
      <c r="E12" s="2"/>
      <c r="F12" s="2"/>
    </row>
    <row r="13" spans="1:8" x14ac:dyDescent="0.6">
      <c r="A13" s="2"/>
      <c r="B13" s="2"/>
      <c r="C13" s="2"/>
      <c r="D13" s="2"/>
      <c r="E13" s="2"/>
      <c r="F13" s="2"/>
    </row>
    <row r="14" spans="1:8" x14ac:dyDescent="0.6">
      <c r="A14" s="2"/>
      <c r="B14" s="2"/>
      <c r="C14" s="2"/>
      <c r="D14" s="2"/>
      <c r="E14" s="2"/>
      <c r="F14" s="2"/>
    </row>
    <row r="15" spans="1:8" x14ac:dyDescent="0.6">
      <c r="A15" s="2"/>
      <c r="B15" s="2"/>
      <c r="C15" s="2"/>
      <c r="D15" s="2"/>
      <c r="E15" s="2"/>
      <c r="F15" s="2"/>
    </row>
    <row r="16" spans="1:8" x14ac:dyDescent="0.6">
      <c r="A16" s="2"/>
      <c r="B16" s="2"/>
      <c r="C16" s="2"/>
      <c r="D16" s="2"/>
      <c r="E16" s="2"/>
      <c r="F16" s="2"/>
    </row>
    <row r="17" spans="1:6" x14ac:dyDescent="0.6">
      <c r="A17" s="2"/>
      <c r="B17" s="2"/>
      <c r="C17" s="2"/>
      <c r="D17" s="2"/>
      <c r="E17" s="2"/>
      <c r="F17" s="2"/>
    </row>
    <row r="18" spans="1:6" x14ac:dyDescent="0.6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128588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쵯승혜</cp:lastModifiedBy>
  <cp:lastPrinted>2026-04-21T08:03:46Z</cp:lastPrinted>
  <dcterms:created xsi:type="dcterms:W3CDTF">2023-05-30T06:41:20Z</dcterms:created>
  <dcterms:modified xsi:type="dcterms:W3CDTF">2026-04-23T06:05:26Z</dcterms:modified>
</cp:coreProperties>
</file>