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박교범\Desktop\취업\컴활 1급\실기\2026_컴활1급_필기+실기통합본(20251021)\길벗컴활1급통합\기출\08회\"/>
    </mc:Choice>
  </mc:AlternateContent>
  <xr:revisionPtr revIDLastSave="0" documentId="13_ncr:1_{CF41C78A-0C3E-4645-9F33-1CC86AC7300E}" xr6:coauthVersionLast="47" xr6:coauthVersionMax="47" xr10:uidLastSave="{00000000-0000-0000-0000-000000000000}"/>
  <bookViews>
    <workbookView xWindow="-108" yWindow="-108" windowWidth="23256" windowHeight="12576" tabRatio="796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1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7" i="3" l="1" a="1"/>
  <c r="M17" i="3" s="1"/>
  <c r="N17" i="3" a="1"/>
  <c r="N17" i="3" s="1"/>
  <c r="N16" i="3" a="1"/>
  <c r="N16" i="3" s="1"/>
  <c r="M16" i="3" a="1"/>
  <c r="M16" i="3" s="1"/>
  <c r="N9" i="3" a="1"/>
  <c r="N9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29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3" i="3"/>
  <c r="A32" i="1"/>
  <c r="I4" i="3" a="1"/>
  <c r="I8" i="3" a="1"/>
  <c r="I12" i="3" a="1"/>
  <c r="I16" i="3" a="1"/>
  <c r="I20" i="3" a="1"/>
  <c r="I24" i="3" a="1"/>
  <c r="I28" i="3" a="1"/>
  <c r="I18" i="3" a="1"/>
  <c r="I19" i="3" a="1"/>
  <c r="I23" i="3" a="1"/>
  <c r="I27" i="3" a="1"/>
  <c r="I5" i="3" a="1"/>
  <c r="I9" i="3" a="1"/>
  <c r="I13" i="3" a="1"/>
  <c r="I17" i="3" a="1"/>
  <c r="I21" i="3" a="1"/>
  <c r="I25" i="3" a="1"/>
  <c r="I29" i="3" a="1"/>
  <c r="I14" i="3" a="1"/>
  <c r="I22" i="3" a="1"/>
  <c r="I26" i="3" a="1"/>
  <c r="I11" i="3" a="1"/>
  <c r="I15" i="3" a="1"/>
  <c r="I6" i="3" a="1"/>
  <c r="I10" i="3" a="1"/>
  <c r="I7" i="3" a="1"/>
  <c r="I3" i="3" a="1"/>
  <c r="I7" i="3" l="1"/>
  <c r="I10" i="3"/>
  <c r="I6" i="3"/>
  <c r="I15" i="3"/>
  <c r="I11" i="3"/>
  <c r="I26" i="3"/>
  <c r="I22" i="3"/>
  <c r="I14" i="3"/>
  <c r="I29" i="3"/>
  <c r="I25" i="3"/>
  <c r="I21" i="3"/>
  <c r="I17" i="3"/>
  <c r="I13" i="3"/>
  <c r="I9" i="3"/>
  <c r="I5" i="3"/>
  <c r="I27" i="3"/>
  <c r="I23" i="3"/>
  <c r="I19" i="3"/>
  <c r="I18" i="3"/>
  <c r="I28" i="3"/>
  <c r="I24" i="3"/>
  <c r="I20" i="3"/>
  <c r="I16" i="3"/>
  <c r="I12" i="3"/>
  <c r="I8" i="3"/>
  <c r="I4" i="3"/>
  <c r="I3" i="3"/>
  <c r="N12" i="3"/>
  <c r="N11" i="3"/>
  <c r="N10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CF5295A8-BD7B-4AD8-926F-05D927E9982C}" name="MS Access Database_Query1" type="1" refreshedVersion="8" background="1">
    <dbPr connection="DSN=MS Access Database;DBQ=C:\제주농원.accdb;DefaultDir=C:\Users\박교범\Documents;DriverId=25;FIL=MS Access;MaxBufferSize=2048;PageTimeout=5;" command="SELECT 구매후기.상품명, 구매후기.상품상태, 구매후기.포인트, 구매후기.마트_x000d__x000a_FROM `C:\제주농원.accdb`.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<sst xmlns="http://schemas.openxmlformats.org/spreadsheetml/2006/main" count="679" uniqueCount="179">
  <si>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</si>
  <si>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</si>
  <si>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</si>
  <si>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</si>
  <si>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</si>
  <si>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</si>
  <si>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</si>
  <si>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</si>
  <si>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</si>
  <si>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</si>
  <si>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</si>
  <si>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</si>
  <si>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</si>
  <si>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</si>
  <si>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</si>
  <si>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</si>
  <si>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</si>
  <si>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</si>
  <si>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</si>
  <si>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</si>
  <si>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</si>
  <si>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</si>
  <si>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</si>
  <si>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</si>
  <si>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</si>
  <si>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</si>
  <si>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</si>
  <si>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</si>
  <si>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</si>
  <si>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</si>
  <si>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</si>
  <si>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</si>
  <si>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</si>
  <si>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</si>
  <si>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</si>
  <si>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</si>
  <si>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</si>
  <si>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</si>
  <si>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</si>
  <si>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</si>
  <si>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</si>
  <si>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</si>
  <si>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</si>
  <si>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</si>
  <si>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</si>
  <si>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</si>
  <si>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</si>
  <si>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</si>
  <si>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</si>
  <si>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</si>
  <si>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</si>
  <si>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</si>
  <si>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</si>
  <si>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</si>
  <si>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</si>
  <si>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</si>
  <si>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</si>
  <si>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</si>
  <si>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</si>
  <si>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</si>
  <si>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</si>
  <si>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</si>
  <si>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</si>
  <si>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</si>
  <si>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</si>
  <si>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</si>
  <si>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</si>
  <si>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</si>
  <si>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</si>
  <si>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</si>
  <si>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</si>
  <si>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</si>
  <si>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</si>
  <si>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</si>
  <si>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</si>
  <si>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</si>
  <si>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</si>
  <si>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</si>
  <si>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</si>
  <si>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</si>
  <si>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</si>
  <si>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</si>
  <si>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</si>
  <si>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</si>
  <si>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</si>
  <si>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</si>
  <si>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</si>
  <si>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</si>
  <si>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</si>
  <si>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</si>
  <si>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</si>
  <si>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</si>
  <si>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</si>
  <si>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</si>
  <si>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</si>
  <si>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</si>
  <si>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</si>
  <si>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</si>
  <si>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</si>
  <si>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</si>
  <si>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</si>
  <si>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</si>
  <si>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</si>
  <si>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</si>
  <si>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</si>
  <si>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</si>
  <si>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</si>
  <si>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</si>
  <si>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</si>
  <si>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</si>
  <si>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</si>
  <si>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</si>
  <si>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</si>
  <si>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</si>
  <si>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</si>
  <si>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</si>
  <si>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</si>
  <si>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</si>
  <si>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</si>
  <si>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</si>
  <si>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</si>
  <si>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</si>
  <si>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</si>
  <si>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</si>
  <si>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</si>
  <si>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</si>
  <si>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</si>
  <si>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</si>
  <si>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</si>
  <si>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</si>
  <si>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</si>
  <si>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</si>
  <si>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</si>
  <si>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</si>
  <si>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</si>
  <si>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</si>
  <si>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</si>
  <si>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</si>
  <si>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</si>
  <si>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</si>
  <si>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</si>
  <si>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</si>
  <si>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</si>
  <si>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</si>
  <si>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</si>
  <si>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</si>
  <si>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</si>
  <si>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</si>
  <si>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</si>
  <si>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</si>
  <si>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</si>
  <si>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</si>
  <si>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</si>
  <si>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</si>
  <si>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</si>
  <si>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</si>
  <si>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</si>
  <si>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</si>
  <si>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</si>
  <si>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</si>
  <si>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</si>
  <si>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</si>
  <si>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</si>
  <si>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</si>
  <si>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</si>
  <si>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</si>
  <si>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</si>
  <si>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</si>
  <si>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상품명</t>
  </si>
  <si>
    <t>마트</t>
  </si>
  <si>
    <t>상공마트</t>
  </si>
  <si>
    <t>명품마트</t>
  </si>
  <si>
    <t>총합계</t>
  </si>
  <si>
    <t>합계 : 포인트</t>
  </si>
  <si>
    <t>합계 : 상품상태</t>
  </si>
  <si>
    <t>명품마트 요약</t>
  </si>
  <si>
    <t>상공마트 요약</t>
  </si>
  <si>
    <t>상품상태</t>
  </si>
  <si>
    <t>포인트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</si>
</sst>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E9-4F4C-8B57-BF2B778F91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22860</xdr:rowOff>
    </xdr:from>
    <xdr:to>
      <xdr:col>7</xdr:col>
      <xdr:colOff>792480</xdr:colOff>
      <xdr:row>2</xdr:row>
      <xdr:rowOff>182880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17562F0C-D799-562E-B96F-57C5B3ADA4EF}"/>
            </a:ext>
          </a:extLst>
        </xdr:cNvPr>
        <xdr:cNvSpPr/>
      </xdr:nvSpPr>
      <xdr:spPr>
        <a:xfrm>
          <a:off x="4396740" y="243840"/>
          <a:ext cx="754380" cy="3810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15240</xdr:colOff>
      <xdr:row>4</xdr:row>
      <xdr:rowOff>45720</xdr:rowOff>
    </xdr:from>
    <xdr:to>
      <xdr:col>8</xdr:col>
      <xdr:colOff>0</xdr:colOff>
      <xdr:row>5</xdr:row>
      <xdr:rowOff>213360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0AC8FC25-3AC3-BA14-6C53-9DD465202224}"/>
            </a:ext>
          </a:extLst>
        </xdr:cNvPr>
        <xdr:cNvSpPr/>
      </xdr:nvSpPr>
      <xdr:spPr>
        <a:xfrm>
          <a:off x="4373880" y="929640"/>
          <a:ext cx="784860" cy="38862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6</xdr:col>
          <xdr:colOff>22860</xdr:colOff>
          <xdr:row>1</xdr:row>
          <xdr:rowOff>121920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교범" refreshedDate="45992.458884722226" backgroundQuery="1" createdVersion="8" refreshedVersion="8" minRefreshableVersion="3" recordCount="27" xr:uid="{9A3CDB22-6F9A-4EEB-B491-40B06CF06DC4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DA0059-411C-4C2B-8180-A85773CB39E8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>
      <items count="6">
        <item x="3"/>
        <item x="2"/>
        <item x="0"/>
        <item x="4"/>
        <item x="1"/>
        <item t="default"/>
      </items>
    </pivotField>
    <pivotField dataField="1" compact="0" subtotalTop="0" showAll="0">
      <items count="6">
        <item x="4"/>
        <item x="2"/>
        <item x="1"/>
        <item x="0"/>
        <item x="3"/>
        <item t="default"/>
      </items>
    </pivotField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3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AF45829-9768-4E8A-8167-152476B04DEB}" name="표1" displayName="표1" ref="A1:D15" totalsRowShown="0">
  <autoFilter ref="A1:D15" xr:uid="{4AF45829-9768-4E8A-8167-152476B04DEB}"/>
  <tableColumns count="4">
    <tableColumn id="1" xr3:uid="{C1EE2588-DDB6-412B-B412-F79A1473B9CB}" name="상품명"/>
    <tableColumn id="2" xr3:uid="{34401036-EC5C-40E8-AA0B-0927D7B9F892}" name="상품상태"/>
    <tableColumn id="3" xr3:uid="{1C8B8DA4-4202-4724-9D6B-38ED0FE57146}" name="포인트"/>
    <tableColumn id="4" xr3:uid="{276595B6-E93D-4BF2-81DD-CAFD8B2C669A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22" workbookViewId="0">
      <selection activeCell="J35" sqref="J35"/>
    </sheetView>
  </sheetViews>
  <sheetFormatPr defaultRowHeight="17.399999999999999" x14ac:dyDescent="0.4"/>
  <cols>
    <col min="1" max="1" width="8.5" customWidth="1"/>
    <col min="2" max="2" width="10.3984375" bestFit="1" customWidth="1"/>
    <col min="3" max="3" width="10.796875" customWidth="1"/>
    <col min="4" max="4" width="8.09765625" customWidth="1"/>
    <col min="5" max="5" width="8.59765625" bestFit="1" customWidth="1"/>
    <col min="6" max="6" width="8.5" customWidth="1"/>
    <col min="7" max="7" width="11.19921875" customWidth="1"/>
    <col min="8" max="8" width="4.59765625" customWidth="1"/>
    <col min="9" max="9" width="6.296875" customWidth="1"/>
    <col min="10" max="10" width="15.296875" customWidth="1"/>
  </cols>
  <sheetData>
    <row r="1" spans="1:10" x14ac:dyDescent="0.4">
      <c r="A1" t="s">
        <v>0</v>
      </c>
    </row>
    <row r="2" spans="1:10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">
      <c r="A31" s="25" t="s">
        <v>167</v>
      </c>
    </row>
    <row r="32" spans="1:10" x14ac:dyDescent="0.4">
      <c r="A32" t="b">
        <f>AND( RIGHT( C3,2 )="소과", D3 &gt;=3, H3 = "유")</f>
        <v>0</v>
      </c>
    </row>
    <row r="34" spans="1:7" x14ac:dyDescent="0.4">
      <c r="A34" t="s">
        <v>3</v>
      </c>
      <c r="B34" t="s">
        <v>5</v>
      </c>
      <c r="C34" t="s">
        <v>6</v>
      </c>
      <c r="D34" t="s">
        <v>7</v>
      </c>
      <c r="E34" t="s">
        <v>8</v>
      </c>
      <c r="F34" t="s">
        <v>10</v>
      </c>
      <c r="G34" t="s">
        <v>11</v>
      </c>
    </row>
    <row r="35" spans="1:7" x14ac:dyDescent="0.4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 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workbookViewId="0">
      <selection activeCell="A32" sqref="A32"/>
    </sheetView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796875" bestFit="1" customWidth="1"/>
    <col min="7" max="7" width="10.7968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verticalDpi="300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P18" sqref="P18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7.09765625" bestFit="1" customWidth="1"/>
    <col min="10" max="10" width="15.296875" customWidth="1"/>
    <col min="11" max="11" width="3" customWidth="1"/>
    <col min="12" max="12" width="8.5" customWidth="1"/>
    <col min="13" max="15" width="10.2968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1" t="s">
        <v>17</v>
      </c>
      <c r="B3" s="1" t="s">
        <v>18</v>
      </c>
      <c r="C3" s="1" t="str">
        <f>INDEX($L$2:$O$5, MATCH(RIGHT( B3, 2), $L$2:$L$5, 1), MATCH( RIGHT( B3, 1 ), $L$2:$O$2, 0))</f>
        <v>천애향중과</v>
      </c>
      <c r="D3" s="1">
        <v>3</v>
      </c>
      <c r="E3" s="1">
        <v>5</v>
      </c>
      <c r="F3" s="1">
        <v>3</v>
      </c>
      <c r="G3" s="1" t="str">
        <f>REPT("★", TRUNC(SUMPRODUCT(D3:F3, {0.5,0.3,0.2}))) &amp; REPT("☆", 5-TRUNC(SUMPRODUCT(D3:F3, {0.5,0.3,0.2})))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">
      <c r="A4" s="1" t="s">
        <v>25</v>
      </c>
      <c r="B4" s="1" t="s">
        <v>26</v>
      </c>
      <c r="C4" s="1" t="str">
        <f t="shared" ref="C4:C29" si="0">INDEX($L$2:$O$5, MATCH(RIGHT( B4, 2), $L$2:$L$5, 1), MATCH( RIGHT( B4, 1 ), $L$2:$O$2, 0))</f>
        <v>레드향대과</v>
      </c>
      <c r="D4" s="1">
        <v>5</v>
      </c>
      <c r="E4" s="1">
        <v>3</v>
      </c>
      <c r="F4" s="1">
        <v>4</v>
      </c>
      <c r="G4" s="1" t="str">
        <f>REPT("★", TRUNC(SUMPRODUCT(D4:F4, {0.5,0.3,0.2}))) &amp; REPT("☆", 5-TRUNC(SUMPRODUCT(D4:F4, {0.5,0.3,0.2})))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 TRUNC(SUMPRODUCT(D5:F5, {0.5,0.3,0.2}))) &amp; REPT("☆", 5-TRUNC(SUMPRODUCT(D5:F5, {0.5,0.3,0.2})))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 TRUNC(SUMPRODUCT(D6:F6, {0.5,0.3,0.2}))) &amp; REPT("☆", 5-TRUNC(SUMPRODUCT(D6:F6, {0.5,0.3,0.2})))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4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 TRUNC(SUMPRODUCT(D7:F7, {0.5,0.3,0.2}))) &amp; REPT("☆", 5-TRUNC(SUMPRODUCT(D7:F7, {0.5,0.3,0.2})))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4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 TRUNC(SUMPRODUCT(D8:F8, {0.5,0.3,0.2}))) &amp; REPT("☆", 5-TRUNC(SUMPRODUCT(D8:F8, {0.5,0.3,0.2})))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8" t="s">
        <v>6</v>
      </c>
      <c r="M8" s="28"/>
      <c r="N8" s="3" t="s">
        <v>166</v>
      </c>
    </row>
    <row r="9" spans="1:15" x14ac:dyDescent="0.4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 TRUNC(SUMPRODUCT(D9:F9, {0.5,0.3,0.2}))) &amp; REPT("☆", 5-TRUNC(SUMPRODUCT(D9:F9, {0.5,0.3,0.2})))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 (RIGHT($B$3:$B$29, 1)="M") + (RIGHT($B$3:$B$29, 1)="L"), $D$3:$D$29  ), M9:M12)</f>
        <v>2</v>
      </c>
    </row>
    <row r="10" spans="1:15" x14ac:dyDescent="0.4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 TRUNC(SUMPRODUCT(D10:F10, {0.5,0.3,0.2}))) &amp; REPT("☆", 5-TRUNC(SUMPRODUCT(D10:F10, {0.5,0.3,0.2})))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4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 TRUNC(SUMPRODUCT(D11:F11, {0.5,0.3,0.2}))) &amp; REPT("☆", 5-TRUNC(SUMPRODUCT(D11:F11, {0.5,0.3,0.2})))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4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 TRUNC(SUMPRODUCT(D12:F12, {0.5,0.3,0.2}))) &amp; REPT("☆", 5-TRUNC(SUMPRODUCT(D12:F12, {0.5,0.3,0.2})))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4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 TRUNC(SUMPRODUCT(D13:F13, {0.5,0.3,0.2}))) &amp; REPT("☆", 5-TRUNC(SUMPRODUCT(D13:F13, {0.5,0.3,0.2})))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4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 TRUNC(SUMPRODUCT(D14:F14, {0.5,0.3,0.2}))) &amp; REPT("☆", 5-TRUNC(SUMPRODUCT(D14:F14, {0.5,0.3,0.2})))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4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 TRUNC(SUMPRODUCT(D15:F15, {0.5,0.3,0.2}))) &amp; REPT("☆", 5-TRUNC(SUMPRODUCT(D15:F15, {0.5,0.3,0.2})))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 TRUNC(SUMPRODUCT(D16:F16, {0.5,0.3,0.2}))) &amp; REPT("☆", 5-TRUNC(SUMPRODUCT(D16:F16, {0.5,0.3,0.2})))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 SUM(IF(($H$3:$H$29=$L16)*(LEFT($J$3:$J$29,2)=M$15),1)), "/", COUNTA($H$3:$H$29) )</f>
        <v>6/27</v>
      </c>
      <c r="N16" s="1" t="str">
        <f t="array" ref="N16">_xlfn.CONCAT( SUM(IF(($H$3:$H$29=$L16)*(LEFT($J$3:$J$29,2)=N$15),1)), "/", COUNTA($H$3:$H$29) )</f>
        <v>6/27</v>
      </c>
    </row>
    <row r="17" spans="1:14" x14ac:dyDescent="0.4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 TRUNC(SUMPRODUCT(D17:F17, {0.5,0.3,0.2}))) &amp; REPT("☆", 5-TRUNC(SUMPRODUCT(D17:F17, {0.5,0.3,0.2})))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 SUM(IF(($H$3:$H$29=$L17)*(LEFT($J$3:$J$29,2)=M$15),1)), "/", COUNTA($H$3:$H$29) )</f>
        <v>7/27</v>
      </c>
      <c r="N17" s="1" t="str">
        <f t="array" ref="N17">_xlfn.CONCAT( SUM(IF(($H$3:$H$29=$L17)*(LEFT($J$3:$J$29,2)=N$15),1)), "/", COUNTA($H$3:$H$29) )</f>
        <v>8/27</v>
      </c>
    </row>
    <row r="18" spans="1:14" x14ac:dyDescent="0.4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 TRUNC(SUMPRODUCT(D18:F18, {0.5,0.3,0.2}))) &amp; REPT("☆", 5-TRUNC(SUMPRODUCT(D18:F18, {0.5,0.3,0.2})))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4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 TRUNC(SUMPRODUCT(D19:F19, {0.5,0.3,0.2}))) &amp; REPT("☆", 5-TRUNC(SUMPRODUCT(D19:F19, {0.5,0.3,0.2})))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4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 TRUNC(SUMPRODUCT(D20:F20, {0.5,0.3,0.2}))) &amp; REPT("☆", 5-TRUNC(SUMPRODUCT(D20:F20, {0.5,0.3,0.2})))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4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 TRUNC(SUMPRODUCT(D21:F21, {0.5,0.3,0.2}))) &amp; REPT("☆", 5-TRUNC(SUMPRODUCT(D21:F21, {0.5,0.3,0.2})))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4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 TRUNC(SUMPRODUCT(D22:F22, {0.5,0.3,0.2}))) &amp; REPT("☆", 5-TRUNC(SUMPRODUCT(D22:F22, {0.5,0.3,0.2})))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4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 TRUNC(SUMPRODUCT(D23:F23, {0.5,0.3,0.2}))) &amp; REPT("☆", 5-TRUNC(SUMPRODUCT(D23:F23, {0.5,0.3,0.2})))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4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 TRUNC(SUMPRODUCT(D24:F24, {0.5,0.3,0.2}))) &amp; REPT("☆", 5-TRUNC(SUMPRODUCT(D24:F24, {0.5,0.3,0.2})))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4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 TRUNC(SUMPRODUCT(D25:F25, {0.5,0.3,0.2}))) &amp; REPT("☆", 5-TRUNC(SUMPRODUCT(D25:F25, {0.5,0.3,0.2})))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4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 TRUNC(SUMPRODUCT(D26:F26, {0.5,0.3,0.2}))) &amp; REPT("☆", 5-TRUNC(SUMPRODUCT(D26:F26, {0.5,0.3,0.2})))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4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 TRUNC(SUMPRODUCT(D27:F27, {0.5,0.3,0.2}))) &amp; REPT("☆", 5-TRUNC(SUMPRODUCT(D27:F27, {0.5,0.3,0.2})))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4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 TRUNC(SUMPRODUCT(D28:F28, {0.5,0.3,0.2}))) &amp; REPT("☆", 5-TRUNC(SUMPRODUCT(D28:F28, {0.5,0.3,0.2})))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4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 TRUNC(SUMPRODUCT(D29:F29, {0.5,0.3,0.2}))) &amp; REPT("☆", 5-TRUNC(SUMPRODUCT(D29:F29, {0.5,0.3,0.2})))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09B2C-2218-4CA8-8367-A0C0824D327C}">
  <dimension ref="A1:D15"/>
  <sheetViews>
    <sheetView workbookViewId="0">
      <selection activeCell="G5" sqref="G5"/>
    </sheetView>
  </sheetViews>
  <sheetFormatPr defaultRowHeight="17.399999999999999" x14ac:dyDescent="0.4"/>
  <cols>
    <col min="1" max="1" width="10.3984375" bestFit="1" customWidth="1"/>
    <col min="2" max="2" width="10.59765625" bestFit="1" customWidth="1"/>
    <col min="3" max="4" width="8.8984375" bestFit="1" customWidth="1"/>
  </cols>
  <sheetData>
    <row r="1" spans="1:4" x14ac:dyDescent="0.4">
      <c r="A1" t="s">
        <v>168</v>
      </c>
      <c r="B1" t="s">
        <v>177</v>
      </c>
      <c r="C1" t="s">
        <v>178</v>
      </c>
      <c r="D1" t="s">
        <v>169</v>
      </c>
    </row>
    <row r="2" spans="1:4" x14ac:dyDescent="0.4">
      <c r="A2" t="s">
        <v>89</v>
      </c>
      <c r="B2">
        <v>3</v>
      </c>
      <c r="C2">
        <v>0</v>
      </c>
      <c r="D2" t="s">
        <v>171</v>
      </c>
    </row>
    <row r="3" spans="1:4" x14ac:dyDescent="0.4">
      <c r="A3" t="s">
        <v>88</v>
      </c>
      <c r="B3">
        <v>5</v>
      </c>
      <c r="C3">
        <v>800</v>
      </c>
      <c r="D3" t="s">
        <v>171</v>
      </c>
    </row>
    <row r="4" spans="1:4" x14ac:dyDescent="0.4">
      <c r="A4" t="s">
        <v>88</v>
      </c>
      <c r="B4">
        <v>1</v>
      </c>
      <c r="C4">
        <v>300</v>
      </c>
      <c r="D4" t="s">
        <v>171</v>
      </c>
    </row>
    <row r="5" spans="1:4" x14ac:dyDescent="0.4">
      <c r="A5" t="s">
        <v>88</v>
      </c>
      <c r="B5">
        <v>4</v>
      </c>
      <c r="C5">
        <v>300</v>
      </c>
      <c r="D5" t="s">
        <v>171</v>
      </c>
    </row>
    <row r="6" spans="1:4" x14ac:dyDescent="0.4">
      <c r="A6" t="s">
        <v>83</v>
      </c>
      <c r="B6">
        <v>5</v>
      </c>
      <c r="C6">
        <v>600</v>
      </c>
      <c r="D6" t="s">
        <v>171</v>
      </c>
    </row>
    <row r="7" spans="1:4" x14ac:dyDescent="0.4">
      <c r="A7" t="s">
        <v>83</v>
      </c>
      <c r="B7">
        <v>1</v>
      </c>
      <c r="C7">
        <v>600</v>
      </c>
      <c r="D7" t="s">
        <v>171</v>
      </c>
    </row>
    <row r="8" spans="1:4" x14ac:dyDescent="0.4">
      <c r="A8" t="s">
        <v>78</v>
      </c>
      <c r="B8">
        <v>3</v>
      </c>
      <c r="C8">
        <v>600</v>
      </c>
      <c r="D8" t="s">
        <v>171</v>
      </c>
    </row>
    <row r="9" spans="1:4" x14ac:dyDescent="0.4">
      <c r="A9" t="s">
        <v>86</v>
      </c>
      <c r="B9">
        <v>5</v>
      </c>
      <c r="C9">
        <v>600</v>
      </c>
      <c r="D9" t="s">
        <v>171</v>
      </c>
    </row>
    <row r="10" spans="1:4" x14ac:dyDescent="0.4">
      <c r="A10" t="s">
        <v>85</v>
      </c>
      <c r="B10">
        <v>3</v>
      </c>
      <c r="C10">
        <v>300</v>
      </c>
      <c r="D10" t="s">
        <v>171</v>
      </c>
    </row>
    <row r="11" spans="1:4" x14ac:dyDescent="0.4">
      <c r="A11" t="s">
        <v>85</v>
      </c>
      <c r="B11">
        <v>4</v>
      </c>
      <c r="C11">
        <v>300</v>
      </c>
      <c r="D11" t="s">
        <v>171</v>
      </c>
    </row>
    <row r="12" spans="1:4" x14ac:dyDescent="0.4">
      <c r="A12" t="s">
        <v>85</v>
      </c>
      <c r="B12">
        <v>1</v>
      </c>
      <c r="C12">
        <v>800</v>
      </c>
      <c r="D12" t="s">
        <v>171</v>
      </c>
    </row>
    <row r="13" spans="1:4" x14ac:dyDescent="0.4">
      <c r="A13" t="s">
        <v>85</v>
      </c>
      <c r="B13">
        <v>4</v>
      </c>
      <c r="C13">
        <v>600</v>
      </c>
      <c r="D13" t="s">
        <v>171</v>
      </c>
    </row>
    <row r="14" spans="1:4" x14ac:dyDescent="0.4">
      <c r="A14" t="s">
        <v>81</v>
      </c>
      <c r="B14">
        <v>2</v>
      </c>
      <c r="C14">
        <v>800</v>
      </c>
      <c r="D14" t="s">
        <v>171</v>
      </c>
    </row>
    <row r="15" spans="1:4" x14ac:dyDescent="0.4">
      <c r="A15" t="s">
        <v>81</v>
      </c>
      <c r="B15">
        <v>5</v>
      </c>
      <c r="C15">
        <v>1000</v>
      </c>
      <c r="D15" t="s">
        <v>171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C9" sqref="C9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3" width="14.19921875" bestFit="1" customWidth="1"/>
    <col min="4" max="4" width="12.296875" bestFit="1" customWidth="1"/>
    <col min="5" max="6" width="5.3984375" bestFit="1" customWidth="1"/>
    <col min="7" max="7" width="6.796875" bestFit="1" customWidth="1"/>
    <col min="8" max="8" width="4.3984375" bestFit="1" customWidth="1"/>
    <col min="9" max="9" width="6.59765625" bestFit="1" customWidth="1"/>
    <col min="10" max="13" width="4.3984375" bestFit="1" customWidth="1"/>
    <col min="14" max="14" width="5.3984375" bestFit="1" customWidth="1"/>
    <col min="15" max="15" width="6.59765625" bestFit="1" customWidth="1"/>
    <col min="16" max="18" width="4.3984375" bestFit="1" customWidth="1"/>
    <col min="19" max="19" width="6.59765625" bestFit="1" customWidth="1"/>
    <col min="20" max="21" width="4.3984375" bestFit="1" customWidth="1"/>
    <col min="22" max="22" width="5.3984375" bestFit="1" customWidth="1"/>
    <col min="23" max="23" width="6.59765625" bestFit="1" customWidth="1"/>
    <col min="24" max="24" width="6.796875" bestFit="1" customWidth="1"/>
  </cols>
  <sheetData>
    <row r="2" spans="1:4" x14ac:dyDescent="0.4">
      <c r="A2" s="26" t="s">
        <v>169</v>
      </c>
      <c r="B2" s="26" t="s">
        <v>168</v>
      </c>
      <c r="C2" t="s">
        <v>174</v>
      </c>
      <c r="D2" t="s">
        <v>173</v>
      </c>
    </row>
    <row r="3" spans="1:4" x14ac:dyDescent="0.4">
      <c r="A3" t="s">
        <v>171</v>
      </c>
      <c r="D3" s="27"/>
    </row>
    <row r="4" spans="1:4" x14ac:dyDescent="0.4">
      <c r="B4" t="s">
        <v>88</v>
      </c>
      <c r="C4">
        <v>10</v>
      </c>
      <c r="D4" s="27">
        <v>1400</v>
      </c>
    </row>
    <row r="5" spans="1:4" x14ac:dyDescent="0.4">
      <c r="B5" t="s">
        <v>83</v>
      </c>
      <c r="C5">
        <v>6</v>
      </c>
      <c r="D5" s="27">
        <v>1200</v>
      </c>
    </row>
    <row r="6" spans="1:4" x14ac:dyDescent="0.4">
      <c r="B6" t="s">
        <v>86</v>
      </c>
      <c r="C6">
        <v>5</v>
      </c>
      <c r="D6" s="27">
        <v>600</v>
      </c>
    </row>
    <row r="7" spans="1:4" x14ac:dyDescent="0.4">
      <c r="B7" t="s">
        <v>85</v>
      </c>
      <c r="C7">
        <v>12</v>
      </c>
      <c r="D7" s="27">
        <v>2000</v>
      </c>
    </row>
    <row r="8" spans="1:4" x14ac:dyDescent="0.4">
      <c r="B8" t="s">
        <v>81</v>
      </c>
      <c r="C8">
        <v>7</v>
      </c>
      <c r="D8" s="27">
        <v>1800</v>
      </c>
    </row>
    <row r="9" spans="1:4" x14ac:dyDescent="0.4">
      <c r="A9" t="s">
        <v>175</v>
      </c>
      <c r="C9">
        <v>40</v>
      </c>
      <c r="D9" s="27">
        <v>7000</v>
      </c>
    </row>
    <row r="10" spans="1:4" x14ac:dyDescent="0.4">
      <c r="A10" t="s">
        <v>170</v>
      </c>
      <c r="D10" s="27"/>
    </row>
    <row r="11" spans="1:4" x14ac:dyDescent="0.4">
      <c r="B11" t="s">
        <v>89</v>
      </c>
      <c r="C11">
        <v>4</v>
      </c>
      <c r="D11" s="27">
        <v>800</v>
      </c>
    </row>
    <row r="12" spans="1:4" x14ac:dyDescent="0.4">
      <c r="B12" t="s">
        <v>76</v>
      </c>
      <c r="C12">
        <v>13</v>
      </c>
      <c r="D12" s="27">
        <v>2300</v>
      </c>
    </row>
    <row r="13" spans="1:4" x14ac:dyDescent="0.4">
      <c r="B13" t="s">
        <v>85</v>
      </c>
      <c r="C13">
        <v>5</v>
      </c>
      <c r="D13" s="27">
        <v>1300</v>
      </c>
    </row>
    <row r="14" spans="1:4" x14ac:dyDescent="0.4">
      <c r="B14" t="s">
        <v>81</v>
      </c>
      <c r="C14">
        <v>9</v>
      </c>
      <c r="D14" s="27">
        <v>1900</v>
      </c>
    </row>
    <row r="15" spans="1:4" x14ac:dyDescent="0.4">
      <c r="B15" t="s">
        <v>82</v>
      </c>
      <c r="C15">
        <v>3</v>
      </c>
      <c r="D15" s="27">
        <v>800</v>
      </c>
    </row>
    <row r="16" spans="1:4" x14ac:dyDescent="0.4">
      <c r="A16" t="s">
        <v>176</v>
      </c>
      <c r="C16">
        <v>34</v>
      </c>
      <c r="D16" s="27">
        <v>7100</v>
      </c>
    </row>
    <row r="17" spans="1:4" x14ac:dyDescent="0.4">
      <c r="A17" t="s">
        <v>172</v>
      </c>
      <c r="C17">
        <v>74</v>
      </c>
      <c r="D17" s="27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topLeftCell="A13" workbookViewId="0">
      <selection activeCell="A7" sqref="A7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7968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_x000a_" promptTitle="중복 제한" prompt="동일한 번호는 입력할 수 없습니다." sqref="A3:A29" xr:uid="{9A640707-2E58-40E9-A953-B988208F0425}">
      <formula1>COUNTIF($A$3:$A$29, 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F3" sqref="F3:F12"/>
    </sheetView>
  </sheetViews>
  <sheetFormatPr defaultRowHeight="17.399999999999999" x14ac:dyDescent="0.4"/>
  <cols>
    <col min="2" max="2" width="11.69921875" bestFit="1" customWidth="1"/>
    <col min="3" max="3" width="9.7968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4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4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4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4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4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4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4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4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abSelected="1" topLeftCell="A7" workbookViewId="0">
      <selection activeCell="K17" sqref="K17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/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4"/>
    </row>
    <row r="3" spans="1:8" x14ac:dyDescent="0.4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">
      <c r="A5" s="2"/>
      <c r="B5" s="2"/>
      <c r="C5" s="2"/>
      <c r="D5" s="2"/>
      <c r="E5" s="2"/>
      <c r="F5" s="2"/>
      <c r="H5" s="1" t="s">
        <v>159</v>
      </c>
    </row>
    <row r="6" spans="1:8" x14ac:dyDescent="0.4">
      <c r="A6" s="2"/>
      <c r="B6" s="2"/>
      <c r="C6" s="2"/>
      <c r="D6" s="2"/>
      <c r="E6" s="2"/>
      <c r="F6" s="2"/>
      <c r="H6" s="1" t="s">
        <v>160</v>
      </c>
    </row>
    <row r="7" spans="1:8" x14ac:dyDescent="0.4">
      <c r="A7" s="2"/>
      <c r="B7" s="2"/>
      <c r="C7" s="2"/>
      <c r="D7" s="2"/>
      <c r="E7" s="2"/>
      <c r="F7" s="2"/>
      <c r="H7" s="1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박교범</cp:lastModifiedBy>
  <cp:lastPrinted>2025-12-01T01:58:12Z</cp:lastPrinted>
  <dcterms:created xsi:type="dcterms:W3CDTF">2023-05-30T06:41:20Z</dcterms:created>
  <dcterms:modified xsi:type="dcterms:W3CDTF">2025-12-01T03:04:11Z</dcterms:modified>
</cp:coreProperties>
</file>