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4 24년상시04\"/>
    </mc:Choice>
  </mc:AlternateContent>
  <xr:revisionPtr revIDLastSave="0" documentId="13_ncr:1_{DCEB1834-9F05-43BE-9F7B-CA58539F1D56}" xr6:coauthVersionLast="47" xr6:coauthVersionMax="47" xr10:uidLastSave="{00000000-0000-0000-0000-000000000000}"/>
  <bookViews>
    <workbookView xWindow="11520" yWindow="0" windowWidth="11520" windowHeight="1236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4" i="3"/>
  <c r="G5" i="3"/>
  <c r="G6" i="3"/>
  <c r="G7" i="3"/>
  <c r="G8" i="3"/>
  <c r="G9" i="3"/>
  <c r="G10" i="3"/>
  <c r="G11" i="3"/>
  <c r="G12" i="3"/>
  <c r="G13" i="3"/>
  <c r="G14" i="3"/>
  <c r="G15" i="3"/>
  <c r="G3" i="3"/>
  <c r="N9" i="3" a="1"/>
  <c r="N9" i="3" s="1"/>
  <c r="N16" i="3" a="1"/>
  <c r="N16" i="3" s="1"/>
  <c r="N17" i="3" a="1"/>
  <c r="N17" i="3" s="1"/>
  <c r="M17" i="3" a="1"/>
  <c r="M17" i="3" s="1"/>
  <c r="M16" i="3" a="1"/>
  <c r="M16" i="3" s="1"/>
  <c r="C4" i="3" a="1"/>
  <c r="C4" i="3" s="1"/>
  <c r="C5" i="3" a="1"/>
  <c r="C5" i="3"/>
  <c r="C6" i="3" a="1"/>
  <c r="C6" i="3" s="1"/>
  <c r="C7" i="3" a="1"/>
  <c r="C7" i="3"/>
  <c r="C8" i="3" a="1"/>
  <c r="C8" i="3" s="1"/>
  <c r="C9" i="3" a="1"/>
  <c r="C9" i="3"/>
  <c r="C10" i="3" a="1"/>
  <c r="C10" i="3" s="1"/>
  <c r="C11" i="3" a="1"/>
  <c r="C11" i="3"/>
  <c r="C12" i="3" a="1"/>
  <c r="C12" i="3" s="1"/>
  <c r="C13" i="3" a="1"/>
  <c r="C13" i="3"/>
  <c r="C14" i="3" a="1"/>
  <c r="C14" i="3" s="1"/>
  <c r="C15" i="3" a="1"/>
  <c r="C15" i="3"/>
  <c r="C16" i="3" a="1"/>
  <c r="C16" i="3" s="1"/>
  <c r="C17" i="3" a="1"/>
  <c r="C17" i="3"/>
  <c r="C18" i="3" a="1"/>
  <c r="C18" i="3" s="1"/>
  <c r="C19" i="3" a="1"/>
  <c r="C19" i="3"/>
  <c r="C20" i="3" a="1"/>
  <c r="C20" i="3" s="1"/>
  <c r="C21" i="3" a="1"/>
  <c r="C21" i="3"/>
  <c r="C22" i="3" a="1"/>
  <c r="C22" i="3" s="1"/>
  <c r="C23" i="3" a="1"/>
  <c r="C23" i="3"/>
  <c r="C24" i="3" a="1"/>
  <c r="C24" i="3" s="1"/>
  <c r="C25" i="3" a="1"/>
  <c r="C25" i="3"/>
  <c r="C26" i="3" a="1"/>
  <c r="C26" i="3" s="1"/>
  <c r="C27" i="3" a="1"/>
  <c r="C27" i="3"/>
  <c r="C28" i="3" a="1"/>
  <c r="C28" i="3" s="1"/>
  <c r="C29" i="3" a="1"/>
  <c r="C29" i="3"/>
  <c r="C3" i="3" a="1"/>
  <c r="C3" i="3" s="1"/>
  <c r="A32" i="1"/>
  <c r="I3" i="3" a="1"/>
  <c r="I4" i="3" a="1"/>
  <c r="I6" i="3" a="1"/>
  <c r="I8" i="3" a="1"/>
  <c r="I10" i="3" a="1"/>
  <c r="I12" i="3" a="1"/>
  <c r="I14" i="3" a="1"/>
  <c r="I16" i="3" a="1"/>
  <c r="I5" i="3" a="1"/>
  <c r="I7" i="3" a="1"/>
  <c r="I9" i="3" a="1"/>
  <c r="I11" i="3" a="1"/>
  <c r="I13" i="3" a="1"/>
  <c r="I15" i="3" a="1"/>
  <c r="I17" i="3" a="1"/>
  <c r="I18" i="3" a="1"/>
  <c r="I20" i="3" a="1"/>
  <c r="I22" i="3" a="1"/>
  <c r="I24" i="3" a="1"/>
  <c r="I26" i="3" a="1"/>
  <c r="I28" i="3" a="1"/>
  <c r="I19" i="3" a="1"/>
  <c r="I23" i="3" a="1"/>
  <c r="I27" i="3" a="1"/>
  <c r="I21" i="3" a="1"/>
  <c r="I25" i="3" a="1"/>
  <c r="I29" i="3" a="1"/>
  <c r="I3" i="3" l="1"/>
  <c r="I17" i="3"/>
  <c r="I15" i="3"/>
  <c r="I13" i="3"/>
  <c r="I11" i="3"/>
  <c r="I9" i="3"/>
  <c r="I7" i="3"/>
  <c r="I5" i="3"/>
  <c r="I16" i="3"/>
  <c r="I14" i="3"/>
  <c r="I12" i="3"/>
  <c r="I10" i="3"/>
  <c r="I8" i="3"/>
  <c r="I6" i="3"/>
  <c r="I4" i="3"/>
  <c r="I29" i="3"/>
  <c r="I25" i="3"/>
  <c r="I21" i="3"/>
  <c r="I27" i="3"/>
  <c r="I23" i="3"/>
  <c r="I19" i="3"/>
  <c r="I28" i="3"/>
  <c r="I26" i="3"/>
  <c r="I24" i="3"/>
  <c r="I22" i="3"/>
  <c r="I20" i="3"/>
  <c r="I18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4EF043CA-9CB3-4487-884B-5EE64AFFC773}" name="MS Access Database_Query1" type="1" refreshedVersion="8" background="1">
    <dbPr connection="DSN=MS Access Database;DBQ=C:\Users\임수진\Desktop\컴활\실기\03 최신기출문제\04 24년상시04\제주농원.accdb;DefaultDir=C:\Users\임수진\Desktop\컴활\실기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<sst xmlns="http://schemas.openxmlformats.org/spreadsheetml/2006/main" count="680" uniqueCount="180">
  <si>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</si>
  <si>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</si>
  <si>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</si>
  <si>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</si>
  <si>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</si>
  <si>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</si>
  <si>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</si>
  <si>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</si>
  <si>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</si>
  <si>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</si>
  <si>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</si>
  <si>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</si>
  <si>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</si>
  <si>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</si>
  <si>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</si>
  <si>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</si>
  <si>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</si>
  <si>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</si>
  <si>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</si>
  <si>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</si>
  <si>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</si>
  <si>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</si>
  <si>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</si>
  <si>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</si>
  <si>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</si>
  <si>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</si>
  <si>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</si>
  <si>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</si>
  <si>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</si>
  <si>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</si>
  <si>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</si>
  <si>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</si>
  <si>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</si>
  <si>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</si>
  <si>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</si>
  <si>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</si>
  <si>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</si>
  <si>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</si>
  <si>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</si>
  <si>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</si>
  <si>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</si>
  <si>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</si>
  <si>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</si>
  <si>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</si>
  <si>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</si>
  <si>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</si>
  <si>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</si>
  <si>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</si>
  <si>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</si>
  <si>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</si>
  <si>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</si>
  <si>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</si>
  <si>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</si>
  <si>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</si>
  <si>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</si>
  <si>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</si>
  <si>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</si>
  <si>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</si>
  <si>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</si>
  <si>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</si>
  <si>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</si>
  <si>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</si>
  <si>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</si>
  <si>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</si>
  <si>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</si>
  <si>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</si>
  <si>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</si>
  <si>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</si>
  <si>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</si>
  <si>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</si>
  <si>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</si>
  <si>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</si>
  <si>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</si>
  <si>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</si>
  <si>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</si>
  <si>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</si>
  <si>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</si>
  <si>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</si>
  <si>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</si>
  <si>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</si>
  <si>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</si>
  <si>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</si>
  <si>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</si>
  <si>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</si>
  <si>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</si>
  <si>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</si>
  <si>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</si>
  <si>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</si>
  <si>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</si>
  <si>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</si>
  <si>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</si>
  <si>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</si>
  <si>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</si>
  <si>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</si>
  <si>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</si>
  <si>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</si>
  <si>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</si>
  <si>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</si>
  <si>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</si>
  <si>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</si>
  <si>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</si>
  <si>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</si>
  <si>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</si>
  <si>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</si>
  <si>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</si>
  <si>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</si>
  <si>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</si>
  <si>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</si>
  <si>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</si>
  <si>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</si>
  <si>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</si>
  <si>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</si>
  <si>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</si>
  <si>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</si>
  <si>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</si>
  <si>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</si>
  <si>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</si>
  <si>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</si>
  <si>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</si>
  <si>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</si>
  <si>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</si>
  <si>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</si>
  <si>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</si>
  <si>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</si>
  <si>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</si>
  <si>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</si>
  <si>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</si>
  <si>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</si>
  <si>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</si>
  <si>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</si>
  <si>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</si>
  <si>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</si>
  <si>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</si>
  <si>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</si>
  <si>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</si>
  <si>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</si>
  <si>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</si>
  <si>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</si>
  <si>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</si>
  <si>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</si>
  <si>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</si>
  <si>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</si>
  <si>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</si>
  <si>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</si>
  <si>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</si>
  <si>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</si>
  <si>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</si>
  <si>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</si>
  <si>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</si>
  <si>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</si>
  <si>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</si>
  <si>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</si>
  <si>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</si>
  <si>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</si>
  <si>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</si>
  <si>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</si>
  <si>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</si>
  <si>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</si>
  <si>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</si>
  <si>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</si>
  <si>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</si>
  <si>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</si>
  <si>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</si>
  <si>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</si>
  <si>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</si>
  <si>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</si>
  <si>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</si>
  <si>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</si>
  <si>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</si>
  <si>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상품상태</t>
  </si>
  <si>
    <t>포인트</t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</si>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</sst>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B-4785-A49A-6B541FCAD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997598A0-C581-6111-C8CD-484F4C5B8C1B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1ACD8A8E-B6FE-87FA-5ED8-655815E927A3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45.861427199074" backgroundQuery="1" createdVersion="8" refreshedVersion="8" minRefreshableVersion="3" recordCount="27" xr:uid="{2B212901-C3EE-4D9A-A44B-BD1654413C80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D5B6C3-871B-42BA-999F-FEFE9C960728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522EAD-D361-4718-894C-CC151D226332}" name="표2" displayName="표2" ref="A3:D17" totalsRowShown="0">
  <autoFilter ref="A3:D17" xr:uid="{72522EAD-D361-4718-894C-CC151D226332}"/>
  <sortState xmlns:xlrd2="http://schemas.microsoft.com/office/spreadsheetml/2017/richdata2" ref="A4:D17">
    <sortCondition ref="B3:B17"/>
  </sortState>
  <tableColumns count="4">
    <tableColumn id="1" xr3:uid="{52084426-C7A6-4543-A7CB-43C1AE08C046}" name="상품명"/>
    <tableColumn id="2" xr3:uid="{FE1BE552-7D24-4192-91AA-EAB912EF89C5}" name="상품상태"/>
    <tableColumn id="3" xr3:uid="{FE054B30-D483-4D0F-8EDA-87A326829133}" name="포인트"/>
    <tableColumn id="4" xr3:uid="{3FF494AB-5D7D-488D-ADBB-9AC743AA1AA6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7" workbookViewId="0">
      <selection activeCell="D5" sqref="D5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89843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 RIGHT(C3,2)="소과",D3&gt;=3, H3="유")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dataConsolidate/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D13" sqref="D13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topLeftCell="G4" workbookViewId="0">
      <selection activeCell="I4" sqref="I4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 cm="1">
        <f t="array" ref="C3">INDEX( $L$3:$O$5, MATCH( B3, $L$3:$L$5,1), MATCH( RIGHT(B3,1), $M$2:$O$2,0)+1)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REPT("★",TRUNC(SUMPRODUCT(D3:F3,{0.5,0.3,0.2}),0))&amp;REPT("☆",5-TRUNC(SUMPRODUCT(D3:F3,{0.5,0.3,0.2}),0))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 cm="1">
        <f t="array" ref="C4">INDEX( $L$3:$O$5, MATCH( B4, $L$3:$L$5,1), MATCH( RIGHT(B4,1), $M$2:$O$2,0)+1)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REPT("★",TRUNC(SUMPRODUCT(D4:F4,{0.5,0.3,0.2}),0))&amp;REPT("☆",5-TRUNC(SUMPRODUCT(D4:F4,{0.5,0.3,0.2}),0))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 cm="1">
        <f t="array" ref="C5">INDEX( $L$3:$O$5, MATCH( B5, $L$3:$L$5,1), MATCH( RIGHT(B5,1), $M$2:$O$2,0)+1)</f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REPT("★",TRUNC(SUMPRODUCT(D5:F5,{0.5,0.3,0.2}),0))&amp;REPT("☆",5-TRUNC(SUMPRODUCT(D5:F5,{0.5,0.3,0.2}),0))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 cm="1">
        <f t="array" ref="C6">INDEX( $L$3:$O$5, MATCH( B6, $L$3:$L$5,1), MATCH( RIGHT(B6,1), $M$2:$O$2,0)+1)</f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REPT("★",TRUNC(SUMPRODUCT(D6:F6,{0.5,0.3,0.2}),0))&amp;REPT("☆",5-TRUNC(SUMPRODUCT(D6:F6,{0.5,0.3,0.2}),0))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 cm="1">
        <f t="array" ref="C7">INDEX( $L$3:$O$5, MATCH( B7, $L$3:$L$5,1), MATCH( RIGHT(B7,1), $M$2:$O$2,0)+1)</f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REPT("★",TRUNC(SUMPRODUCT(D7:F7,{0.5,0.3,0.2}),0))&amp;REPT("☆",5-TRUNC(SUMPRODUCT(D7:F7,{0.5,0.3,0.2}),0))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 cm="1">
        <f t="array" ref="C8">INDEX( $L$3:$O$5, MATCH( B8, $L$3:$L$5,1), MATCH( RIGHT(B8,1), $M$2:$O$2,0)+1)</f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REPT("★",TRUNC(SUMPRODUCT(D8:F8,{0.5,0.3,0.2}),0))&amp;REPT("☆",5-TRUNC(SUMPRODUCT(D8:F8,{0.5,0.3,0.2}),0))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 cm="1">
        <f t="array" ref="C9">INDEX( $L$3:$O$5, MATCH( B9, $L$3:$L$5,1), MATCH( RIGHT(B9,1), $M$2:$O$2,0)+1)</f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REPT("★",TRUNC(SUMPRODUCT(D9:F9,{0.5,0.3,0.2}),0))&amp;REPT("☆",5-TRUNC(SUMPRODUCT(D9:F9,{0.5,0.3,0.2}),0))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4">
      <c r="A10" s="1" t="s">
        <v>46</v>
      </c>
      <c r="B10" s="1" t="s">
        <v>43</v>
      </c>
      <c r="C10" s="1" t="str" cm="1">
        <f t="array" ref="C10">INDEX( $L$3:$O$5, MATCH( B10, $L$3:$L$5,1), MATCH( RIGHT(B10,1), $M$2:$O$2,0)+1)</f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REPT("★",TRUNC(SUMPRODUCT(D10:F10,{0.5,0.3,0.2}),0))&amp;REPT("☆",5-TRUNC(SUMPRODUCT(D10:F10,{0.5,0.3,0.2}),0))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 cm="1">
        <f t="array" ref="C11">INDEX( $L$3:$O$5, MATCH( B11, $L$3:$L$5,1), MATCH( RIGHT(B11,1), $M$2:$O$2,0)+1)</f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REPT("★",TRUNC(SUMPRODUCT(D11:F11,{0.5,0.3,0.2}),0))&amp;REPT("☆",5-TRUNC(SUMPRODUCT(D11:F11,{0.5,0.3,0.2}),0))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 cm="1">
        <f t="array" ref="C12">INDEX( $L$3:$O$5, MATCH( B12, $L$3:$L$5,1), MATCH( RIGHT(B12,1), $M$2:$O$2,0)+1)</f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REPT("★",TRUNC(SUMPRODUCT(D12:F12,{0.5,0.3,0.2}),0))&amp;REPT("☆",5-TRUNC(SUMPRODUCT(D12:F12,{0.5,0.3,0.2}),0))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 cm="1">
        <f t="array" ref="C13">INDEX( $L$3:$O$5, MATCH( B13, $L$3:$L$5,1), MATCH( RIGHT(B13,1), $M$2:$O$2,0)+1)</f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REPT("★",TRUNC(SUMPRODUCT(D13:F13,{0.5,0.3,0.2}),0))&amp;REPT("☆",5-TRUNC(SUMPRODUCT(D13:F13,{0.5,0.3,0.2}),0))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 cm="1">
        <f t="array" ref="C14">INDEX( $L$3:$O$5, MATCH( B14, $L$3:$L$5,1), MATCH( RIGHT(B14,1), $M$2:$O$2,0)+1)</f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REPT("★",TRUNC(SUMPRODUCT(D14:F14,{0.5,0.3,0.2}),0))&amp;REPT("☆",5-TRUNC(SUMPRODUCT(D14:F14,{0.5,0.3,0.2}),0))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 cm="1">
        <f t="array" ref="C15">INDEX( $L$3:$O$5, MATCH( B15, $L$3:$L$5,1), MATCH( RIGHT(B15,1), $M$2:$O$2,0)+1)</f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REPT("★",TRUNC(SUMPRODUCT(D15:F15,{0.5,0.3,0.2}),0))&amp;REPT("☆",5-TRUNC(SUMPRODUCT(D15:F15,{0.5,0.3,0.2}),0))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 cm="1">
        <f t="array" ref="C16">INDEX( $L$3:$O$5, MATCH( B16, $L$3:$L$5,1), MATCH( RIGHT(B16,1), $M$2:$O$2,0)+1)</f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REPT("★",TRUNC(SUMPRODUCT(D16:F16,{0.5,0.3,0.2}),0))&amp;REPT("☆",5-TRUNC(SUMPRODUCT(D16:F16,{0.5,0.3,0.2}),0))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 SUM(IF( ($H$3:$H$29=$L16)*(LEFT($J$3:$J$29,2)=M$15),1)), "/", COUNTA($J$3:$J$29))</f>
        <v>6/27</v>
      </c>
      <c r="N16" s="1" t="str">
        <f t="array" ref="N16">_xlfn.CONCAT( SUM(IF( ($H$3:$H$29=$L16)*(LEFT($J$3:$J$29,2)=N$15),1)), "/", COUNTA($J$3:$J$29))</f>
        <v>6/27</v>
      </c>
    </row>
    <row r="17" spans="1:14" x14ac:dyDescent="0.4">
      <c r="A17" s="1" t="s">
        <v>58</v>
      </c>
      <c r="B17" s="1" t="s">
        <v>43</v>
      </c>
      <c r="C17" s="1" t="str" cm="1">
        <f t="array" ref="C17">INDEX( $L$3:$O$5, MATCH( B17, $L$3:$L$5,1), MATCH( RIGHT(B17,1), $M$2:$O$2,0)+1)</f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REPT("★",TRUNC(SUMPRODUCT(D17:F17,{0.5,0.3,0.2}),0))&amp;REPT("☆",5-TRUNC(SUMPRODUCT(D17:F17,{0.5,0.3,0.2}),0))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 SUM(IF( ($H$3:$H$29=$L17)*(LEFT($J$3:$J$29,2)=M$15),1)), "/", COUNTA($J$3:$J$29))</f>
        <v>7/27</v>
      </c>
      <c r="N17" s="1" t="str">
        <f t="array" ref="N17">_xlfn.CONCAT( SUM(IF( ($H$3:$H$29=$L17)*(LEFT($J$3:$J$29,2)=N$15),1)), "/", COUNTA($J$3:$J$29))</f>
        <v>8/27</v>
      </c>
    </row>
    <row r="18" spans="1:14" x14ac:dyDescent="0.4">
      <c r="A18" s="1" t="s">
        <v>59</v>
      </c>
      <c r="B18" s="1" t="s">
        <v>40</v>
      </c>
      <c r="C18" s="1" t="str" cm="1">
        <f t="array" ref="C18">INDEX( $L$3:$O$5, MATCH( B18, $L$3:$L$5,1), MATCH( RIGHT(B18,1), $M$2:$O$2,0)+1)</f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REPT("★",TRUNC(SUMPRODUCT(D18:F18,{0.5,0.3,0.2}),0))&amp;REPT("☆",5-TRUNC(SUMPRODUCT(D18:F18,{0.5,0.3,0.2}),0))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 cm="1">
        <f t="array" ref="C19">INDEX( $L$3:$O$5, MATCH( B19, $L$3:$L$5,1), MATCH( RIGHT(B19,1), $M$2:$O$2,0)+1)</f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REPT("★",TRUNC(SUMPRODUCT(D19:F19,{0.5,0.3,0.2}),0))&amp;REPT("☆",5-TRUNC(SUMPRODUCT(D19:F19,{0.5,0.3,0.2}),0))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 cm="1">
        <f t="array" ref="C20">INDEX( $L$3:$O$5, MATCH( B20, $L$3:$L$5,1), MATCH( RIGHT(B20,1), $M$2:$O$2,0)+1)</f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REPT("★",TRUNC(SUMPRODUCT(D20:F20,{0.5,0.3,0.2}),0))&amp;REPT("☆",5-TRUNC(SUMPRODUCT(D20:F20,{0.5,0.3,0.2}),0))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 cm="1">
        <f t="array" ref="C21">INDEX( $L$3:$O$5, MATCH( B21, $L$3:$L$5,1), MATCH( RIGHT(B21,1), $M$2:$O$2,0)+1)</f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REPT("★",TRUNC(SUMPRODUCT(D21:F21,{0.5,0.3,0.2}),0))&amp;REPT("☆",5-TRUNC(SUMPRODUCT(D21:F21,{0.5,0.3,0.2}),0))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 cm="1">
        <f t="array" ref="C22">INDEX( $L$3:$O$5, MATCH( B22, $L$3:$L$5,1), MATCH( RIGHT(B22,1), $M$2:$O$2,0)+1)</f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REPT("★",TRUNC(SUMPRODUCT(D22:F22,{0.5,0.3,0.2}),0))&amp;REPT("☆",5-TRUNC(SUMPRODUCT(D22:F22,{0.5,0.3,0.2}),0))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 cm="1">
        <f t="array" ref="C23">INDEX( $L$3:$O$5, MATCH( B23, $L$3:$L$5,1), MATCH( RIGHT(B23,1), $M$2:$O$2,0)+1)</f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REPT("★",TRUNC(SUMPRODUCT(D23:F23,{0.5,0.3,0.2}),0))&amp;REPT("☆",5-TRUNC(SUMPRODUCT(D23:F23,{0.5,0.3,0.2}),0))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 cm="1">
        <f t="array" ref="C24">INDEX( $L$3:$O$5, MATCH( B24, $L$3:$L$5,1), MATCH( RIGHT(B24,1), $M$2:$O$2,0)+1)</f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REPT("★",TRUNC(SUMPRODUCT(D24:F24,{0.5,0.3,0.2}),0))&amp;REPT("☆",5-TRUNC(SUMPRODUCT(D24:F24,{0.5,0.3,0.2}),0))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 cm="1">
        <f t="array" ref="C25">INDEX( $L$3:$O$5, MATCH( B25, $L$3:$L$5,1), MATCH( RIGHT(B25,1), $M$2:$O$2,0)+1)</f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REPT("★",TRUNC(SUMPRODUCT(D25:F25,{0.5,0.3,0.2}),0))&amp;REPT("☆",5-TRUNC(SUMPRODUCT(D25:F25,{0.5,0.3,0.2}),0))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 cm="1">
        <f t="array" ref="C26">INDEX( $L$3:$O$5, MATCH( B26, $L$3:$L$5,1), MATCH( RIGHT(B26,1), $M$2:$O$2,0)+1)</f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REPT("★",TRUNC(SUMPRODUCT(D26:F26,{0.5,0.3,0.2}),0))&amp;REPT("☆",5-TRUNC(SUMPRODUCT(D26:F26,{0.5,0.3,0.2}),0))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 cm="1">
        <f t="array" ref="C27">INDEX( $L$3:$O$5, MATCH( B27, $L$3:$L$5,1), MATCH( RIGHT(B27,1), $M$2:$O$2,0)+1)</f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REPT("★",TRUNC(SUMPRODUCT(D27:F27,{0.5,0.3,0.2}),0))&amp;REPT("☆",5-TRUNC(SUMPRODUCT(D27:F27,{0.5,0.3,0.2}),0))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 cm="1">
        <f t="array" ref="C28">INDEX( $L$3:$O$5, MATCH( B28, $L$3:$L$5,1), MATCH( RIGHT(B28,1), $M$2:$O$2,0)+1)</f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REPT("★",TRUNC(SUMPRODUCT(D28:F28,{0.5,0.3,0.2}),0))&amp;REPT("☆",5-TRUNC(SUMPRODUCT(D28:F28,{0.5,0.3,0.2}),0))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 cm="1">
        <f t="array" ref="C29">INDEX( $L$3:$O$5, MATCH( B29, $L$3:$L$5,1), MATCH( RIGHT(B29,1), $M$2:$O$2,0)+1)</f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REPT("★",TRUNC(SUMPRODUCT(D29:F29,{0.5,0.3,0.2}),0))&amp;REPT("☆",5-TRUNC(SUMPRODUCT(D29:F29,{0.5,0.3,0.2}),0))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FC27-45C9-41CA-898A-AE151B1B34E2}">
  <sheetPr codeName="Sheet5"/>
  <dimension ref="A1:D17"/>
  <sheetViews>
    <sheetView workbookViewId="0">
      <selection activeCell="H15" sqref="H15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179</v>
      </c>
    </row>
    <row r="3" spans="1:4" x14ac:dyDescent="0.4">
      <c r="A3" t="s">
        <v>168</v>
      </c>
      <c r="B3" t="s">
        <v>169</v>
      </c>
      <c r="C3" t="s">
        <v>170</v>
      </c>
      <c r="D3" t="s">
        <v>176</v>
      </c>
    </row>
    <row r="4" spans="1:4" x14ac:dyDescent="0.4">
      <c r="A4" t="s">
        <v>88</v>
      </c>
      <c r="B4">
        <v>1</v>
      </c>
      <c r="C4">
        <v>300</v>
      </c>
      <c r="D4" t="s">
        <v>171</v>
      </c>
    </row>
    <row r="5" spans="1:4" x14ac:dyDescent="0.4">
      <c r="A5" t="s">
        <v>83</v>
      </c>
      <c r="B5">
        <v>1</v>
      </c>
      <c r="C5">
        <v>600</v>
      </c>
      <c r="D5" t="s">
        <v>171</v>
      </c>
    </row>
    <row r="6" spans="1:4" x14ac:dyDescent="0.4">
      <c r="A6" t="s">
        <v>85</v>
      </c>
      <c r="B6">
        <v>1</v>
      </c>
      <c r="C6">
        <v>800</v>
      </c>
      <c r="D6" t="s">
        <v>171</v>
      </c>
    </row>
    <row r="7" spans="1:4" x14ac:dyDescent="0.4">
      <c r="A7" t="s">
        <v>81</v>
      </c>
      <c r="B7">
        <v>2</v>
      </c>
      <c r="C7">
        <v>800</v>
      </c>
      <c r="D7" t="s">
        <v>171</v>
      </c>
    </row>
    <row r="8" spans="1:4" x14ac:dyDescent="0.4">
      <c r="A8" t="s">
        <v>89</v>
      </c>
      <c r="B8">
        <v>3</v>
      </c>
      <c r="C8">
        <v>0</v>
      </c>
      <c r="D8" t="s">
        <v>171</v>
      </c>
    </row>
    <row r="9" spans="1:4" x14ac:dyDescent="0.4">
      <c r="A9" t="s">
        <v>78</v>
      </c>
      <c r="B9">
        <v>3</v>
      </c>
      <c r="C9">
        <v>600</v>
      </c>
      <c r="D9" t="s">
        <v>171</v>
      </c>
    </row>
    <row r="10" spans="1:4" x14ac:dyDescent="0.4">
      <c r="A10" t="s">
        <v>85</v>
      </c>
      <c r="B10">
        <v>3</v>
      </c>
      <c r="C10">
        <v>300</v>
      </c>
      <c r="D10" t="s">
        <v>171</v>
      </c>
    </row>
    <row r="11" spans="1:4" x14ac:dyDescent="0.4">
      <c r="A11" t="s">
        <v>88</v>
      </c>
      <c r="B11">
        <v>4</v>
      </c>
      <c r="C11">
        <v>300</v>
      </c>
      <c r="D11" t="s">
        <v>171</v>
      </c>
    </row>
    <row r="12" spans="1:4" x14ac:dyDescent="0.4">
      <c r="A12" t="s">
        <v>85</v>
      </c>
      <c r="B12">
        <v>4</v>
      </c>
      <c r="C12">
        <v>300</v>
      </c>
      <c r="D12" t="s">
        <v>171</v>
      </c>
    </row>
    <row r="13" spans="1:4" x14ac:dyDescent="0.4">
      <c r="A13" t="s">
        <v>85</v>
      </c>
      <c r="B13">
        <v>4</v>
      </c>
      <c r="C13">
        <v>600</v>
      </c>
      <c r="D13" t="s">
        <v>171</v>
      </c>
    </row>
    <row r="14" spans="1:4" x14ac:dyDescent="0.4">
      <c r="A14" t="s">
        <v>88</v>
      </c>
      <c r="B14">
        <v>5</v>
      </c>
      <c r="C14">
        <v>800</v>
      </c>
      <c r="D14" t="s">
        <v>171</v>
      </c>
    </row>
    <row r="15" spans="1:4" x14ac:dyDescent="0.4">
      <c r="A15" t="s">
        <v>83</v>
      </c>
      <c r="B15">
        <v>5</v>
      </c>
      <c r="C15">
        <v>600</v>
      </c>
      <c r="D15" t="s">
        <v>171</v>
      </c>
    </row>
    <row r="16" spans="1:4" x14ac:dyDescent="0.4">
      <c r="A16" t="s">
        <v>86</v>
      </c>
      <c r="B16">
        <v>5</v>
      </c>
      <c r="C16">
        <v>600</v>
      </c>
      <c r="D16" t="s">
        <v>171</v>
      </c>
    </row>
    <row r="17" spans="1:4" x14ac:dyDescent="0.4">
      <c r="A17" t="s">
        <v>81</v>
      </c>
      <c r="B17">
        <v>5</v>
      </c>
      <c r="C17">
        <v>1000</v>
      </c>
      <c r="D17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3" sqref="C3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176</v>
      </c>
      <c r="B2" s="27" t="s">
        <v>168</v>
      </c>
      <c r="C2" t="s">
        <v>174</v>
      </c>
      <c r="D2" t="s">
        <v>175</v>
      </c>
    </row>
    <row r="3" spans="1:4" x14ac:dyDescent="0.4">
      <c r="A3" t="s">
        <v>171</v>
      </c>
      <c r="C3" s="28"/>
      <c r="D3" s="29"/>
    </row>
    <row r="4" spans="1:4" x14ac:dyDescent="0.4">
      <c r="B4" t="s">
        <v>88</v>
      </c>
      <c r="C4" s="28">
        <v>10</v>
      </c>
      <c r="D4" s="29">
        <v>1400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86</v>
      </c>
      <c r="C6" s="28">
        <v>5</v>
      </c>
      <c r="D6" s="29">
        <v>600</v>
      </c>
    </row>
    <row r="7" spans="1:4" x14ac:dyDescent="0.4">
      <c r="B7" t="s">
        <v>85</v>
      </c>
      <c r="C7" s="28">
        <v>12</v>
      </c>
      <c r="D7" s="29">
        <v>2000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177</v>
      </c>
      <c r="C9" s="28">
        <v>40</v>
      </c>
      <c r="D9" s="29">
        <v>7000</v>
      </c>
    </row>
    <row r="10" spans="1:4" x14ac:dyDescent="0.4">
      <c r="A10" t="s">
        <v>172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85</v>
      </c>
      <c r="C13" s="28">
        <v>5</v>
      </c>
      <c r="D13" s="29">
        <v>1300</v>
      </c>
    </row>
    <row r="14" spans="1:4" x14ac:dyDescent="0.4">
      <c r="B14" t="s">
        <v>81</v>
      </c>
      <c r="C14" s="28">
        <v>9</v>
      </c>
      <c r="D14" s="29">
        <v>1900</v>
      </c>
    </row>
    <row r="15" spans="1:4" x14ac:dyDescent="0.4">
      <c r="B15" t="s">
        <v>82</v>
      </c>
      <c r="C15" s="28">
        <v>3</v>
      </c>
      <c r="D15" s="29">
        <v>800</v>
      </c>
    </row>
    <row r="16" spans="1:4" x14ac:dyDescent="0.4">
      <c r="A16" t="s">
        <v>178</v>
      </c>
      <c r="C16" s="28">
        <v>34</v>
      </c>
      <c r="D16" s="29">
        <v>7100</v>
      </c>
    </row>
    <row r="17" spans="1:4" x14ac:dyDescent="0.4">
      <c r="A17" t="s">
        <v>173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3" sqref="A3:A29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_x000a_입력할 수_x000a_없습니다." sqref="A3:A29" xr:uid="{0ED7B263-6C3D-4491-96BB-5649BB3A5622}">
      <formula1>COUNTIF($A$3:$A$29, $A3)=1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I6" sqref="I6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J22" sqref="J22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F2" sqref="F2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2025-03-29T11:39:02Z</cp:lastPrinted>
  <dcterms:created xsi:type="dcterms:W3CDTF">2023-05-30T06:41:20Z</dcterms:created>
  <dcterms:modified xsi:type="dcterms:W3CDTF">2025-03-29T13:51:55Z</dcterms:modified>
</cp:coreProperties>
</file>