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yun\Desktop\기출\04회\"/>
    </mc:Choice>
  </mc:AlternateContent>
  <xr:revisionPtr revIDLastSave="0" documentId="13_ncr:1_{DA6DADB4-721F-46EE-9902-8A394E0D86E7}" xr6:coauthVersionLast="47" xr6:coauthVersionMax="47" xr10:uidLastSave="{00000000-0000-0000-0000-000000000000}"/>
  <bookViews>
    <workbookView xWindow="-120" yWindow="-120" windowWidth="29040" windowHeight="16440" tabRatio="796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2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N9" i="3" a="1"/>
  <c r="N9" i="3" s="1"/>
  <c r="M17" i="3" a="1"/>
  <c r="M17" i="3" s="1"/>
  <c r="N17" i="3" a="1"/>
  <c r="N17" i="3"/>
  <c r="N16" i="3" a="1"/>
  <c r="N16" i="3" s="1"/>
  <c r="M16" i="3" a="1"/>
  <c r="M16" i="3" s="1"/>
  <c r="C6" i="3" a="1"/>
  <c r="C6" i="3" s="1"/>
  <c r="C7" i="3" a="1"/>
  <c r="C7" i="3"/>
  <c r="C8" i="3" a="1"/>
  <c r="C8" i="3" s="1"/>
  <c r="C9" i="3" a="1"/>
  <c r="C9" i="3"/>
  <c r="C10" i="3" a="1"/>
  <c r="C10" i="3" s="1"/>
  <c r="C11" i="3" a="1"/>
  <c r="C11" i="3"/>
  <c r="C12" i="3" a="1"/>
  <c r="C12" i="3" s="1"/>
  <c r="C13" i="3" a="1"/>
  <c r="C13" i="3"/>
  <c r="C14" i="3" a="1"/>
  <c r="C14" i="3" s="1"/>
  <c r="C15" i="3" a="1"/>
  <c r="C15" i="3"/>
  <c r="C16" i="3" a="1"/>
  <c r="C16" i="3" s="1"/>
  <c r="C17" i="3" a="1"/>
  <c r="C17" i="3"/>
  <c r="C18" i="3" a="1"/>
  <c r="C18" i="3" s="1"/>
  <c r="C19" i="3" a="1"/>
  <c r="C19" i="3"/>
  <c r="C20" i="3" a="1"/>
  <c r="C20" i="3" s="1"/>
  <c r="C21" i="3" a="1"/>
  <c r="C21" i="3"/>
  <c r="C22" i="3" a="1"/>
  <c r="C22" i="3" s="1"/>
  <c r="C23" i="3" a="1"/>
  <c r="C23" i="3"/>
  <c r="C24" i="3" a="1"/>
  <c r="C24" i="3" s="1"/>
  <c r="C25" i="3" a="1"/>
  <c r="C25" i="3"/>
  <c r="C26" i="3" a="1"/>
  <c r="C26" i="3" s="1"/>
  <c r="C27" i="3" a="1"/>
  <c r="C27" i="3"/>
  <c r="C28" i="3" a="1"/>
  <c r="C28" i="3" s="1"/>
  <c r="C29" i="3" a="1"/>
  <c r="C29" i="3"/>
  <c r="C4" i="3" a="1"/>
  <c r="C4" i="3" s="1"/>
  <c r="C5" i="3" a="1"/>
  <c r="C5" i="3" s="1"/>
  <c r="C3" i="3" a="1"/>
  <c r="C3" i="3" s="1"/>
  <c r="A32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" i="3" a="1"/>
  <c r="N12" i="3" l="1"/>
  <c r="N11" i="3"/>
  <c r="N10" i="3"/>
  <c r="I29" i="3"/>
  <c r="I27" i="3"/>
  <c r="I25" i="3"/>
  <c r="I23" i="3"/>
  <c r="I21" i="3"/>
  <c r="I19" i="3"/>
  <c r="I17" i="3"/>
  <c r="I15" i="3"/>
  <c r="I13" i="3"/>
  <c r="I11" i="3"/>
  <c r="I9" i="3"/>
  <c r="I7" i="3"/>
  <c r="I5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93871260-466F-4511-85C8-DF1580781A01}" name="MS Access Database_Query1" type="1" refreshedVersion="8" background="1">
    <dbPr connection="DSN=MS Access Database;DBQ=C:\Users\seyun\Desktop\기출\04회\제주농원.accdb;DefaultDir=C:\Users\seyun\Desktop\기출\04회;DriverId=25;FIL=MS Access;MaxBufferSize=2048;PageTimeout=5;" command="SELECT 구매후기.상품명, 구매후기.상품상태, 구매후기.포인트, 구매후기.마트_x000d__x000a_FROM `C:\Users\seyun\Desktop\기출\04회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<sst xmlns="http://schemas.openxmlformats.org/spreadsheetml/2006/main" count="680" uniqueCount="180">
  <si>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</si>
  <si>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</si>
  <si>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</si>
  <si>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</si>
  <si>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</si>
  <si>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</si>
  <si>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</si>
  <si>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</si>
  <si>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</si>
  <si>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</si>
  <si>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</si>
  <si>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</si>
  <si>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</si>
  <si>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</si>
  <si>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</si>
  <si>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</si>
  <si>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</si>
  <si>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</si>
  <si>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</si>
  <si>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</si>
  <si>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</si>
  <si>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</si>
  <si>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</si>
  <si>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</si>
  <si>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</si>
  <si>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</si>
  <si>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</si>
  <si>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</si>
  <si>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</si>
  <si>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</si>
  <si>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</si>
  <si>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</si>
  <si>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</si>
  <si>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</si>
  <si>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</si>
  <si>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</si>
  <si>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</si>
  <si>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</si>
  <si>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</si>
  <si>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</si>
  <si>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</si>
  <si>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</si>
  <si>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</si>
  <si>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</si>
  <si>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</si>
  <si>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</si>
  <si>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</si>
  <si>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</si>
  <si>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</si>
  <si>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</si>
  <si>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</si>
  <si>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</si>
  <si>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</si>
  <si>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</si>
  <si>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</si>
  <si>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</si>
  <si>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</si>
  <si>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</si>
  <si>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</si>
  <si>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</si>
  <si>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</si>
  <si>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</si>
  <si>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</si>
  <si>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</si>
  <si>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</si>
  <si>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</si>
  <si>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</si>
  <si>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</si>
  <si>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</si>
  <si>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</si>
  <si>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</si>
  <si>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</si>
  <si>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</si>
  <si>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</si>
  <si>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</si>
  <si>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</si>
  <si>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</si>
  <si>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</si>
  <si>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</si>
  <si>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</si>
  <si>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</si>
  <si>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</si>
  <si>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</si>
  <si>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</si>
  <si>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</si>
  <si>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</si>
  <si>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</si>
  <si>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</si>
  <si>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</si>
  <si>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</si>
  <si>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</si>
  <si>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</si>
  <si>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</si>
  <si>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</si>
  <si>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</si>
  <si>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</si>
  <si>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</si>
  <si>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</si>
  <si>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</si>
  <si>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</si>
  <si>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</si>
  <si>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</si>
  <si>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</si>
  <si>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</si>
  <si>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</si>
  <si>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</si>
  <si>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</si>
  <si>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</si>
  <si>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</si>
  <si>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</si>
  <si>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</si>
  <si>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</si>
  <si>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</si>
  <si>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</si>
  <si>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</si>
  <si>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</si>
  <si>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</si>
  <si>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</si>
  <si>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</si>
  <si>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</si>
  <si>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</si>
  <si>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</si>
  <si>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</si>
  <si>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</si>
  <si>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</si>
  <si>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</si>
  <si>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</si>
  <si>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</si>
  <si>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</si>
  <si>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</si>
  <si>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</si>
  <si>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</si>
  <si>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</si>
  <si>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</si>
  <si>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</si>
  <si>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</si>
  <si>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</si>
  <si>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</si>
  <si>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</si>
  <si>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</si>
  <si>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</si>
  <si>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</si>
  <si>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</si>
  <si>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</si>
  <si>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</si>
  <si>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</si>
  <si>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</si>
  <si>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</si>
  <si>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</si>
  <si>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</si>
  <si>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</si>
  <si>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</si>
  <si>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</si>
  <si>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</si>
  <si>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</si>
  <si>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</si>
  <si>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</si>
  <si>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</si>
  <si>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</si>
  <si>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</si>
  <si>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</si>
  <si>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</si>
  <si>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</si>
  <si>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</si>
  <si>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</si>
  <si>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</si>
  <si>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</si>
  <si>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</si>
  <si>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합계 : 상품상태</t>
  </si>
  <si>
    <t>합계 : 포인트</t>
  </si>
  <si>
    <t>명품마트</t>
  </si>
  <si>
    <t>상공마트</t>
  </si>
  <si>
    <t>총합계</t>
  </si>
  <si>
    <t>명품마트 요약</t>
  </si>
  <si>
    <t>상공마트 요약</t>
  </si>
  <si>
    <t>마트</t>
  </si>
  <si>
    <t>상품명</t>
  </si>
  <si>
    <t>상품상태</t>
  </si>
  <si>
    <t>포인트</t>
  </si>
  <si>
    <t>``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</si>
</sst>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1D-4D12-A7C2-AEC8FEE8C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5" name="말풍선: 사각형 4">
          <a:extLst>
            <a:ext uri="{FF2B5EF4-FFF2-40B4-BE49-F238E27FC236}">
              <a16:creationId xmlns:a16="http://schemas.microsoft.com/office/drawing/2014/main" id="{72FAB5A1-8FE3-588E-9517-159542E742CC}"/>
            </a:ext>
          </a:extLst>
        </xdr:cNvPr>
        <xdr:cNvSpPr/>
      </xdr:nvSpPr>
      <xdr:spPr>
        <a:xfrm>
          <a:off x="4419600" y="20955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6" name="말풍선: 사각형 5">
          <a:extLst>
            <a:ext uri="{FF2B5EF4-FFF2-40B4-BE49-F238E27FC236}">
              <a16:creationId xmlns:a16="http://schemas.microsoft.com/office/drawing/2014/main" id="{411903D9-24D7-4FC4-FE36-CDB18EA59EB8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yun" refreshedDate="45603.93159375" backgroundQuery="1" createdVersion="8" refreshedVersion="8" minRefreshableVersion="3" recordCount="27" xr:uid="{605F8889-049B-4783-B7B0-B331D06101A7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320E31-D1DE-41A3-8D46-43E67AB9A17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6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AF7319-11C3-46B3-BBA5-97564DD9D906}" name="표2" displayName="표2" ref="A1:D15" totalsRowShown="0">
  <autoFilter ref="A1:D15" xr:uid="{E7AF7319-11C3-46B3-BBA5-97564DD9D906}"/>
  <tableColumns count="4">
    <tableColumn id="1" xr3:uid="{84830E29-39F4-46CB-BDE3-62848EA55557}" name="상품명"/>
    <tableColumn id="2" xr3:uid="{F48BF2D3-F707-4DE3-BD7F-DDAFBD0BA815}" name="상품상태"/>
    <tableColumn id="3" xr3:uid="{08AE7A1E-A098-4334-B626-93FF8CE1965E}" name="포인트"/>
    <tableColumn id="4" xr3:uid="{2D7CCDF9-79DE-41DE-B1E2-5F06E591FBF9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A3" sqref="A3:J29"/>
    </sheetView>
  </sheetViews>
  <sheetFormatPr defaultRowHeight="16.5" x14ac:dyDescent="0.3"/>
  <cols>
    <col min="1" max="1" width="8.5" customWidth="1"/>
    <col min="2" max="2" width="15.75" customWidth="1"/>
    <col min="3" max="3" width="10.875" customWidth="1"/>
    <col min="4" max="4" width="12.75" customWidth="1"/>
    <col min="5" max="5" width="17.7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5" t="s">
        <v>167</v>
      </c>
    </row>
    <row r="32" spans="1:10" x14ac:dyDescent="0.3">
      <c r="A32" t="b">
        <f>AND(RIGHT($C3,2)="소과",$D3 &gt;= 3,$H3 = 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Normal="100" workbookViewId="0">
      <selection activeCell="A32" sqref="A32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verticalDpi="0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31"/>
  <sheetViews>
    <sheetView workbookViewId="0">
      <selection activeCell="G13" sqref="G13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 cm="1">
        <f t="array" ref="C3">INDEX($L$3:$O$5,MATCH(B3,$L$3:$L$5,1),MATCH(RIGHT(B3,1),$M$2:$O$2,0)+1)</f>
        <v>천애향중과</v>
      </c>
      <c r="D3" s="1">
        <v>3</v>
      </c>
      <c r="E3" s="1">
        <v>5</v>
      </c>
      <c r="F3" s="1">
        <v>3</v>
      </c>
      <c r="G3" s="1" t="str">
        <f>REPT("★",TRUNC(SUMPRODUCT($D3:$F3,{0.5,0.3,0.2}),0)) &amp; REPT("☆",5-TRUNC(SUMPRODUCT($D3:$F3,{0.5,0.3,0.2}),0))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 cm="1">
        <f t="array" ref="C4">INDEX($L$3:$O$5,MATCH(B4,$L$3:$L$5,1),MATCH(RIGHT(B4,1),$M$2:$O$2,0)+1)</f>
        <v>레드향대과</v>
      </c>
      <c r="D4" s="1">
        <v>5</v>
      </c>
      <c r="E4" s="1">
        <v>3</v>
      </c>
      <c r="F4" s="1">
        <v>4</v>
      </c>
      <c r="G4" s="1" t="str">
        <f>REPT("★",TRUNC(SUMPRODUCT($D4:$F4,{0.5,0.3,0.2}),0)) &amp; REPT("☆",5-TRUNC(SUMPRODUCT($D4:$F4,{0.5,0.3,0.2}),0))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 cm="1">
        <f t="array" ref="C5">INDEX($L$3:$O$5,MATCH(B5,$L$3:$L$5,1),MATCH(RIGHT(B5,1),$M$2:$O$2,0)+1)</f>
        <v>레드향중과</v>
      </c>
      <c r="D5" s="1">
        <v>3</v>
      </c>
      <c r="E5" s="1">
        <v>1</v>
      </c>
      <c r="F5" s="1">
        <v>3</v>
      </c>
      <c r="G5" s="1" t="str">
        <f>REPT("★",TRUNC(SUMPRODUCT($D5:$F5,{0.5,0.3,0.2}),0)) &amp; REPT("☆",5-TRUNC(SUMPRODUCT($D5:$F5,{0.5,0.3,0.2}),0))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 cm="1">
        <f t="array" ref="C6">INDEX($L$3:$O$5,MATCH(B6,$L$3:$L$5,1),MATCH(RIGHT(B6,1),$M$2:$O$2,0)+1)</f>
        <v>감귤소과</v>
      </c>
      <c r="D6" s="1">
        <v>2</v>
      </c>
      <c r="E6" s="1">
        <v>3</v>
      </c>
      <c r="F6" s="1">
        <v>1</v>
      </c>
      <c r="G6" s="1" t="str">
        <f>REPT("★",TRUNC(SUMPRODUCT($D6:$F6,{0.5,0.3,0.2}),0)) &amp; REPT("☆",5-TRUNC(SUMPRODUCT($D6:$F6,{0.5,0.3,0.2}),0))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 cm="1">
        <f t="array" ref="C7">INDEX($L$3:$O$5,MATCH(B7,$L$3:$L$5,1),MATCH(RIGHT(B7,1),$M$2:$O$2,0)+1)</f>
        <v>천애향소과</v>
      </c>
      <c r="D7" s="1">
        <v>1</v>
      </c>
      <c r="E7" s="1">
        <v>2</v>
      </c>
      <c r="F7" s="1">
        <v>4</v>
      </c>
      <c r="G7" s="1" t="str">
        <f>REPT("★",TRUNC(SUMPRODUCT($D7:$F7,{0.5,0.3,0.2}),0)) &amp; REPT("☆",5-TRUNC(SUMPRODUCT($D7:$F7,{0.5,0.3,0.2}),0))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 cm="1">
        <f t="array" ref="C8">INDEX($L$3:$O$5,MATCH(B8,$L$3:$L$5,1),MATCH(RIGHT(B8,1),$M$2:$O$2,0)+1)</f>
        <v>레드향대과</v>
      </c>
      <c r="D8" s="1">
        <v>4</v>
      </c>
      <c r="E8" s="1">
        <v>2</v>
      </c>
      <c r="F8" s="1">
        <v>4</v>
      </c>
      <c r="G8" s="1" t="str">
        <f>REPT("★",TRUNC(SUMPRODUCT($D8:$F8,{0.5,0.3,0.2}),0)) &amp; REPT("☆",5-TRUNC(SUMPRODUCT($D8:$F8,{0.5,0.3,0.2}),0))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3">
      <c r="A9" s="1" t="s">
        <v>45</v>
      </c>
      <c r="B9" s="1" t="s">
        <v>40</v>
      </c>
      <c r="C9" s="1" t="str" cm="1">
        <f t="array" ref="C9">INDEX($L$3:$O$5,MATCH(B9,$L$3:$L$5,1),MATCH(RIGHT(B9,1),$M$2:$O$2,0)+1)</f>
        <v>감귤소과</v>
      </c>
      <c r="D9" s="1">
        <v>2</v>
      </c>
      <c r="E9" s="1">
        <v>3</v>
      </c>
      <c r="F9" s="1">
        <v>5</v>
      </c>
      <c r="G9" s="1" t="str">
        <f>REPT("★",TRUNC(SUMPRODUCT($D9:$F9,{0.5,0.3,0.2}),0)) &amp; REPT("☆",5-TRUNC(SUMPRODUCT($D9:$F9,{0.5,0.3,0.2}),0))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FREQUENCY(IF((RIGHT($B$3:$B$29,1)="M")+(RIGHT($B$3:$B$29,1)="L"),D3:D29),$M$9:$M$12)</f>
        <v>2</v>
      </c>
    </row>
    <row r="10" spans="1:15" x14ac:dyDescent="0.3">
      <c r="A10" s="1" t="s">
        <v>46</v>
      </c>
      <c r="B10" s="1" t="s">
        <v>43</v>
      </c>
      <c r="C10" s="1" t="str" cm="1">
        <f t="array" ref="C10">INDEX($L$3:$O$5,MATCH(B10,$L$3:$L$5,1),MATCH(RIGHT(B10,1),$M$2:$O$2,0)+1)</f>
        <v>천애향소과</v>
      </c>
      <c r="D10" s="1">
        <v>4</v>
      </c>
      <c r="E10" s="1">
        <v>4</v>
      </c>
      <c r="F10" s="1">
        <v>3</v>
      </c>
      <c r="G10" s="1" t="str">
        <f>REPT("★",TRUNC(SUMPRODUCT($D10:$F10,{0.5,0.3,0.2}),0)) &amp; REPT("☆",5-TRUNC(SUMPRODUCT($D10:$F10,{0.5,0.3,0.2}),0))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3">
      <c r="A11" s="1" t="s">
        <v>47</v>
      </c>
      <c r="B11" s="1" t="s">
        <v>48</v>
      </c>
      <c r="C11" s="1" t="str" cm="1">
        <f t="array" ref="C11">INDEX($L$3:$O$5,MATCH(B11,$L$3:$L$5,1),MATCH(RIGHT(B11,1),$M$2:$O$2,0)+1)</f>
        <v>천애향대과</v>
      </c>
      <c r="D11" s="1">
        <v>5</v>
      </c>
      <c r="E11" s="1">
        <v>3</v>
      </c>
      <c r="F11" s="1">
        <v>4</v>
      </c>
      <c r="G11" s="1" t="str">
        <f>REPT("★",TRUNC(SUMPRODUCT($D11:$F11,{0.5,0.3,0.2}),0)) &amp; REPT("☆",5-TRUNC(SUMPRODUCT($D11:$F11,{0.5,0.3,0.2}),0))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3">
      <c r="A12" s="1" t="s">
        <v>49</v>
      </c>
      <c r="B12" s="1" t="s">
        <v>48</v>
      </c>
      <c r="C12" s="1" t="str" cm="1">
        <f t="array" ref="C12">INDEX($L$3:$O$5,MATCH(B12,$L$3:$L$5,1),MATCH(RIGHT(B12,1),$M$2:$O$2,0)+1)</f>
        <v>천애향대과</v>
      </c>
      <c r="D12" s="1">
        <v>2</v>
      </c>
      <c r="E12" s="1">
        <v>3</v>
      </c>
      <c r="F12" s="1">
        <v>4</v>
      </c>
      <c r="G12" s="1" t="str">
        <f>REPT("★",TRUNC(SUMPRODUCT($D12:$F12,{0.5,0.3,0.2}),0)) &amp; REPT("☆",5-TRUNC(SUMPRODUCT($D12:$F12,{0.5,0.3,0.2}),0))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3">
      <c r="A13" s="1" t="s">
        <v>50</v>
      </c>
      <c r="B13" s="1" t="s">
        <v>48</v>
      </c>
      <c r="C13" s="1" t="str" cm="1">
        <f t="array" ref="C13">INDEX($L$3:$O$5,MATCH(B13,$L$3:$L$5,1),MATCH(RIGHT(B13,1),$M$2:$O$2,0)+1)</f>
        <v>천애향대과</v>
      </c>
      <c r="D13" s="1">
        <v>1</v>
      </c>
      <c r="E13" s="1">
        <v>5</v>
      </c>
      <c r="F13" s="1">
        <v>4</v>
      </c>
      <c r="G13" s="1" t="str">
        <f>REPT("★",TRUNC(SUMPRODUCT($D13:$F13,{0.5,0.3,0.2}),0)) &amp; REPT("☆",5-TRUNC(SUMPRODUCT($D13:$F13,{0.5,0.3,0.2}),0))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 cm="1">
        <f t="array" ref="C14">INDEX($L$3:$O$5,MATCH(B14,$L$3:$L$5,1),MATCH(RIGHT(B14,1),$M$2:$O$2,0)+1)</f>
        <v>레드향소과</v>
      </c>
      <c r="D14" s="1">
        <v>5</v>
      </c>
      <c r="E14" s="1">
        <v>5</v>
      </c>
      <c r="F14" s="1">
        <v>5</v>
      </c>
      <c r="G14" s="1" t="str">
        <f>REPT("★",TRUNC(SUMPRODUCT($D14:$F14,{0.5,0.3,0.2}),0)) &amp; REPT("☆",5-TRUNC(SUMPRODUCT($D14:$F14,{0.5,0.3,0.2}),0))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 cm="1">
        <f t="array" ref="C15">INDEX($L$3:$O$5,MATCH(B15,$L$3:$L$5,1),MATCH(RIGHT(B15,1),$M$2:$O$2,0)+1)</f>
        <v>감귤중과</v>
      </c>
      <c r="D15" s="1">
        <v>2</v>
      </c>
      <c r="E15" s="1">
        <v>3</v>
      </c>
      <c r="F15" s="1">
        <v>2</v>
      </c>
      <c r="G15" s="1" t="str">
        <f>REPT("★",TRUNC(SUMPRODUCT($D15:$F15,{0.5,0.3,0.2}),0)) &amp; REPT("☆",5-TRUNC(SUMPRODUCT($D15:$F15,{0.5,0.3,0.2}),0))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 cm="1">
        <f t="array" ref="C16">INDEX($L$3:$O$5,MATCH(B16,$L$3:$L$5,1),MATCH(RIGHT(B16,1),$M$2:$O$2,0)+1)</f>
        <v>천애향대과</v>
      </c>
      <c r="D16" s="1">
        <v>4</v>
      </c>
      <c r="E16" s="1">
        <v>2</v>
      </c>
      <c r="F16" s="1">
        <v>1</v>
      </c>
      <c r="G16" s="1" t="str">
        <f>REPT("★",TRUNC(SUMPRODUCT($D16:$F16,{0.5,0.3,0.2}),0)) &amp; REPT("☆",5-TRUNC(SUMPRODUCT($D16:$F16,{0.5,0.3,0.2}),0))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_xlfn.CONCAT(SUM(IF(($H$3:$H$29=$L16)*(LEFT($J$3:$J$29,2)=M$15),1)),"/",COUNTA($H$3:$H$29))</f>
        <v>6/27</v>
      </c>
      <c r="N16" s="1" t="str">
        <f t="array" ref="N16">_xlfn.CONCAT(SUM(IF(($H$3:$H$29=$L16)*(LEFT($J$3:$J$29,2)=N$15),1)),"/",COUNTA($H$3:$H$29))</f>
        <v>6/27</v>
      </c>
    </row>
    <row r="17" spans="1:14" x14ac:dyDescent="0.3">
      <c r="A17" s="1" t="s">
        <v>58</v>
      </c>
      <c r="B17" s="1" t="s">
        <v>43</v>
      </c>
      <c r="C17" s="1" t="str" cm="1">
        <f t="array" ref="C17">INDEX($L$3:$O$5,MATCH(B17,$L$3:$L$5,1),MATCH(RIGHT(B17,1),$M$2:$O$2,0)+1)</f>
        <v>천애향소과</v>
      </c>
      <c r="D17" s="1">
        <v>3</v>
      </c>
      <c r="E17" s="1">
        <v>1</v>
      </c>
      <c r="F17" s="1">
        <v>1</v>
      </c>
      <c r="G17" s="1" t="str">
        <f>REPT("★",TRUNC(SUMPRODUCT($D17:$F17,{0.5,0.3,0.2}),0)) &amp; REPT("☆",5-TRUNC(SUMPRODUCT($D17:$F17,{0.5,0.3,0.2}),0))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_xlfn.CONCAT(SUM(IF(($H$3:$H$29=$L17)*(LEFT($J$3:$J$29,2)=M$15),1)),"/",COUNTA($H$3:$H$29))</f>
        <v>7/27</v>
      </c>
      <c r="N17" s="1" t="str">
        <f t="array" ref="N17">_xlfn.CONCAT(SUM(IF(($H$3:$H$29=$L17)*(LEFT($J$3:$J$29,2)=N$15),1)),"/",COUNTA($H$3:$H$29))</f>
        <v>8/27</v>
      </c>
    </row>
    <row r="18" spans="1:14" x14ac:dyDescent="0.3">
      <c r="A18" s="1" t="s">
        <v>59</v>
      </c>
      <c r="B18" s="1" t="s">
        <v>40</v>
      </c>
      <c r="C18" s="1" t="str" cm="1">
        <f t="array" ref="C18">INDEX($L$3:$O$5,MATCH(B18,$L$3:$L$5,1),MATCH(RIGHT(B18,1),$M$2:$O$2,0)+1)</f>
        <v>감귤소과</v>
      </c>
      <c r="D18" s="1">
        <v>2</v>
      </c>
      <c r="E18" s="1">
        <v>4</v>
      </c>
      <c r="F18" s="1">
        <v>2</v>
      </c>
      <c r="G18" s="1" t="str">
        <f>REPT("★",TRUNC(SUMPRODUCT($D18:$F18,{0.5,0.3,0.2}),0)) &amp; REPT("☆",5-TRUNC(SUMPRODUCT($D18:$F18,{0.5,0.3,0.2}),0))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 t="str" cm="1">
        <f t="array" ref="C19">INDEX($L$3:$O$5,MATCH(B19,$L$3:$L$5,1),MATCH(RIGHT(B19,1),$M$2:$O$2,0)+1)</f>
        <v>천애향소과</v>
      </c>
      <c r="D19" s="1">
        <v>3</v>
      </c>
      <c r="E19" s="1">
        <v>5</v>
      </c>
      <c r="F19" s="1">
        <v>5</v>
      </c>
      <c r="G19" s="1" t="str">
        <f>REPT("★",TRUNC(SUMPRODUCT($D19:$F19,{0.5,0.3,0.2}),0)) &amp; REPT("☆",5-TRUNC(SUMPRODUCT($D19:$F19,{0.5,0.3,0.2}),0))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 t="str" cm="1">
        <f t="array" ref="C20">INDEX($L$3:$O$5,MATCH(B20,$L$3:$L$5,1),MATCH(RIGHT(B20,1),$M$2:$O$2,0)+1)</f>
        <v>천애향소과</v>
      </c>
      <c r="D20" s="1">
        <v>1</v>
      </c>
      <c r="E20" s="1">
        <v>1</v>
      </c>
      <c r="F20" s="1">
        <v>3</v>
      </c>
      <c r="G20" s="1" t="str">
        <f>REPT("★",TRUNC(SUMPRODUCT($D20:$F20,{0.5,0.3,0.2}),0)) &amp; REPT("☆",5-TRUNC(SUMPRODUCT($D20:$F20,{0.5,0.3,0.2}),0))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3">
      <c r="A21" s="1" t="s">
        <v>62</v>
      </c>
      <c r="B21" s="1" t="s">
        <v>48</v>
      </c>
      <c r="C21" s="1" t="str" cm="1">
        <f t="array" ref="C21">INDEX($L$3:$O$5,MATCH(B21,$L$3:$L$5,1),MATCH(RIGHT(B21,1),$M$2:$O$2,0)+1)</f>
        <v>천애향대과</v>
      </c>
      <c r="D21" s="1">
        <v>4</v>
      </c>
      <c r="E21" s="1">
        <v>4</v>
      </c>
      <c r="F21" s="1">
        <v>4</v>
      </c>
      <c r="G21" s="1" t="str">
        <f>REPT("★",TRUNC(SUMPRODUCT($D21:$F21,{0.5,0.3,0.2}),0)) &amp; REPT("☆",5-TRUNC(SUMPRODUCT($D21:$F21,{0.5,0.3,0.2}),0))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 t="str" cm="1">
        <f t="array" ref="C22">INDEX($L$3:$O$5,MATCH(B22,$L$3:$L$5,1),MATCH(RIGHT(B22,1),$M$2:$O$2,0)+1)</f>
        <v>감귤중과</v>
      </c>
      <c r="D22" s="1">
        <v>3</v>
      </c>
      <c r="E22" s="1">
        <v>5</v>
      </c>
      <c r="F22" s="1">
        <v>1</v>
      </c>
      <c r="G22" s="1" t="str">
        <f>REPT("★",TRUNC(SUMPRODUCT($D22:$F22,{0.5,0.3,0.2}),0)) &amp; REPT("☆",5-TRUNC(SUMPRODUCT($D22:$F22,{0.5,0.3,0.2}),0))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 t="str" cm="1">
        <f t="array" ref="C23">INDEX($L$3:$O$5,MATCH(B23,$L$3:$L$5,1),MATCH(RIGHT(B23,1),$M$2:$O$2,0)+1)</f>
        <v>감귤대과</v>
      </c>
      <c r="D23" s="1">
        <v>1</v>
      </c>
      <c r="E23" s="1">
        <v>5</v>
      </c>
      <c r="F23" s="1">
        <v>4</v>
      </c>
      <c r="G23" s="1" t="str">
        <f>REPT("★",TRUNC(SUMPRODUCT($D23:$F23,{0.5,0.3,0.2}),0)) &amp; REPT("☆",5-TRUNC(SUMPRODUCT($D23:$F23,{0.5,0.3,0.2}),0))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 t="str" cm="1">
        <f t="array" ref="C24">INDEX($L$3:$O$5,MATCH(B24,$L$3:$L$5,1),MATCH(RIGHT(B24,1),$M$2:$O$2,0)+1)</f>
        <v>레드향대과</v>
      </c>
      <c r="D24" s="1">
        <v>5</v>
      </c>
      <c r="E24" s="1">
        <v>3</v>
      </c>
      <c r="F24" s="1">
        <v>4</v>
      </c>
      <c r="G24" s="1" t="str">
        <f>REPT("★",TRUNC(SUMPRODUCT($D24:$F24,{0.5,0.3,0.2}),0)) &amp; REPT("☆",5-TRUNC(SUMPRODUCT($D24:$F24,{0.5,0.3,0.2}),0))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 t="str" cm="1">
        <f t="array" ref="C25">INDEX($L$3:$O$5,MATCH(B25,$L$3:$L$5,1),MATCH(RIGHT(B25,1),$M$2:$O$2,0)+1)</f>
        <v>감귤소과</v>
      </c>
      <c r="D25" s="1">
        <v>3</v>
      </c>
      <c r="E25" s="1">
        <v>5</v>
      </c>
      <c r="F25" s="1">
        <v>3</v>
      </c>
      <c r="G25" s="1" t="str">
        <f>REPT("★",TRUNC(SUMPRODUCT($D25:$F25,{0.5,0.3,0.2}),0)) &amp; REPT("☆",5-TRUNC(SUMPRODUCT($D25:$F25,{0.5,0.3,0.2}),0))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 t="str" cm="1">
        <f t="array" ref="C26">INDEX($L$3:$O$5,MATCH(B26,$L$3:$L$5,1),MATCH(RIGHT(B26,1),$M$2:$O$2,0)+1)</f>
        <v>감귤대과</v>
      </c>
      <c r="D26" s="1">
        <v>4</v>
      </c>
      <c r="E26" s="1">
        <v>1</v>
      </c>
      <c r="F26" s="1">
        <v>2</v>
      </c>
      <c r="G26" s="1" t="str">
        <f>REPT("★",TRUNC(SUMPRODUCT($D26:$F26,{0.5,0.3,0.2}),0)) &amp; REPT("☆",5-TRUNC(SUMPRODUCT($D26:$F26,{0.5,0.3,0.2}),0))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3">
      <c r="A27" s="1" t="s">
        <v>69</v>
      </c>
      <c r="B27" s="1" t="s">
        <v>52</v>
      </c>
      <c r="C27" s="1" t="str" cm="1">
        <f t="array" ref="C27">INDEX($L$3:$O$5,MATCH(B27,$L$3:$L$5,1),MATCH(RIGHT(B27,1),$M$2:$O$2,0)+1)</f>
        <v>레드향소과</v>
      </c>
      <c r="D27" s="1">
        <v>4</v>
      </c>
      <c r="E27" s="1">
        <v>4</v>
      </c>
      <c r="F27" s="1">
        <v>4</v>
      </c>
      <c r="G27" s="1" t="str">
        <f>REPT("★",TRUNC(SUMPRODUCT($D27:$F27,{0.5,0.3,0.2}),0)) &amp; REPT("☆",5-TRUNC(SUMPRODUCT($D27:$F27,{0.5,0.3,0.2}),0))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 t="str" cm="1">
        <f t="array" ref="C28">INDEX($L$3:$O$5,MATCH(B28,$L$3:$L$5,1),MATCH(RIGHT(B28,1),$M$2:$O$2,0)+1)</f>
        <v>천애향대과</v>
      </c>
      <c r="D28" s="1">
        <v>3</v>
      </c>
      <c r="E28" s="1">
        <v>1</v>
      </c>
      <c r="F28" s="1">
        <v>3</v>
      </c>
      <c r="G28" s="1" t="str">
        <f>REPT("★",TRUNC(SUMPRODUCT($D28:$F28,{0.5,0.3,0.2}),0)) &amp; REPT("☆",5-TRUNC(SUMPRODUCT($D28:$F28,{0.5,0.3,0.2}),0))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3">
      <c r="A29" s="1" t="s">
        <v>71</v>
      </c>
      <c r="B29" s="1" t="s">
        <v>54</v>
      </c>
      <c r="C29" s="1" t="str" cm="1">
        <f t="array" ref="C29">INDEX($L$3:$O$5,MATCH(B29,$L$3:$L$5,1),MATCH(RIGHT(B29,1),$M$2:$O$2,0)+1)</f>
        <v>감귤중과</v>
      </c>
      <c r="D29" s="1">
        <v>5</v>
      </c>
      <c r="E29" s="1">
        <v>4</v>
      </c>
      <c r="F29" s="1">
        <v>5</v>
      </c>
      <c r="G29" s="1" t="str">
        <f>REPT("★",TRUNC(SUMPRODUCT($D29:$F29,{0.5,0.3,0.2}),0)) &amp; REPT("☆",5-TRUNC(SUMPRODUCT($D29:$F29,{0.5,0.3,0.2}),0))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  <row r="31" spans="1:14" x14ac:dyDescent="0.3">
      <c r="A31" s="25"/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B062-5F4B-4279-9D68-B8C135423376}">
  <sheetPr codeName="Sheet5"/>
  <dimension ref="A1:D15"/>
  <sheetViews>
    <sheetView workbookViewId="0">
      <selection activeCell="J19" sqref="J19"/>
    </sheetView>
  </sheetViews>
  <sheetFormatPr defaultRowHeight="16.5" x14ac:dyDescent="0.3"/>
  <cols>
    <col min="2" max="2" width="10.25" customWidth="1"/>
  </cols>
  <sheetData>
    <row r="1" spans="1:4" x14ac:dyDescent="0.3">
      <c r="A1" t="s">
        <v>176</v>
      </c>
      <c r="B1" t="s">
        <v>177</v>
      </c>
      <c r="C1" t="s">
        <v>178</v>
      </c>
      <c r="D1" t="s">
        <v>175</v>
      </c>
    </row>
    <row r="2" spans="1:4" x14ac:dyDescent="0.3">
      <c r="A2" t="s">
        <v>89</v>
      </c>
      <c r="B2">
        <v>3</v>
      </c>
      <c r="C2">
        <v>0</v>
      </c>
      <c r="D2" t="s">
        <v>170</v>
      </c>
    </row>
    <row r="3" spans="1:4" x14ac:dyDescent="0.3">
      <c r="A3" t="s">
        <v>88</v>
      </c>
      <c r="B3">
        <v>5</v>
      </c>
      <c r="C3">
        <v>800</v>
      </c>
      <c r="D3" t="s">
        <v>170</v>
      </c>
    </row>
    <row r="4" spans="1:4" x14ac:dyDescent="0.3">
      <c r="A4" t="s">
        <v>88</v>
      </c>
      <c r="B4">
        <v>1</v>
      </c>
      <c r="C4">
        <v>300</v>
      </c>
      <c r="D4" t="s">
        <v>170</v>
      </c>
    </row>
    <row r="5" spans="1:4" x14ac:dyDescent="0.3">
      <c r="A5" t="s">
        <v>88</v>
      </c>
      <c r="B5">
        <v>4</v>
      </c>
      <c r="C5">
        <v>300</v>
      </c>
      <c r="D5" t="s">
        <v>170</v>
      </c>
    </row>
    <row r="6" spans="1:4" x14ac:dyDescent="0.3">
      <c r="A6" t="s">
        <v>83</v>
      </c>
      <c r="B6">
        <v>5</v>
      </c>
      <c r="C6">
        <v>600</v>
      </c>
      <c r="D6" t="s">
        <v>170</v>
      </c>
    </row>
    <row r="7" spans="1:4" x14ac:dyDescent="0.3">
      <c r="A7" t="s">
        <v>83</v>
      </c>
      <c r="B7">
        <v>1</v>
      </c>
      <c r="C7">
        <v>600</v>
      </c>
      <c r="D7" t="s">
        <v>170</v>
      </c>
    </row>
    <row r="8" spans="1:4" x14ac:dyDescent="0.3">
      <c r="A8" t="s">
        <v>78</v>
      </c>
      <c r="B8">
        <v>3</v>
      </c>
      <c r="C8">
        <v>600</v>
      </c>
      <c r="D8" t="s">
        <v>170</v>
      </c>
    </row>
    <row r="9" spans="1:4" x14ac:dyDescent="0.3">
      <c r="A9" t="s">
        <v>86</v>
      </c>
      <c r="B9">
        <v>5</v>
      </c>
      <c r="C9">
        <v>600</v>
      </c>
      <c r="D9" t="s">
        <v>170</v>
      </c>
    </row>
    <row r="10" spans="1:4" x14ac:dyDescent="0.3">
      <c r="A10" t="s">
        <v>85</v>
      </c>
      <c r="B10">
        <v>3</v>
      </c>
      <c r="C10">
        <v>300</v>
      </c>
      <c r="D10" t="s">
        <v>170</v>
      </c>
    </row>
    <row r="11" spans="1:4" x14ac:dyDescent="0.3">
      <c r="A11" t="s">
        <v>85</v>
      </c>
      <c r="B11">
        <v>4</v>
      </c>
      <c r="C11">
        <v>300</v>
      </c>
      <c r="D11" t="s">
        <v>170</v>
      </c>
    </row>
    <row r="12" spans="1:4" x14ac:dyDescent="0.3">
      <c r="A12" t="s">
        <v>85</v>
      </c>
      <c r="B12">
        <v>1</v>
      </c>
      <c r="C12">
        <v>800</v>
      </c>
      <c r="D12" t="s">
        <v>170</v>
      </c>
    </row>
    <row r="13" spans="1:4" x14ac:dyDescent="0.3">
      <c r="A13" t="s">
        <v>85</v>
      </c>
      <c r="B13">
        <v>4</v>
      </c>
      <c r="C13">
        <v>600</v>
      </c>
      <c r="D13" t="s">
        <v>170</v>
      </c>
    </row>
    <row r="14" spans="1:4" x14ac:dyDescent="0.3">
      <c r="A14" t="s">
        <v>81</v>
      </c>
      <c r="B14">
        <v>2</v>
      </c>
      <c r="C14">
        <v>800</v>
      </c>
      <c r="D14" t="s">
        <v>170</v>
      </c>
    </row>
    <row r="15" spans="1:4" x14ac:dyDescent="0.3">
      <c r="A15" t="s">
        <v>81</v>
      </c>
      <c r="B15">
        <v>5</v>
      </c>
      <c r="C15">
        <v>1000</v>
      </c>
      <c r="D15" t="s">
        <v>170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5" sqref="C5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  <col min="5" max="5" width="9.25" bestFit="1" customWidth="1"/>
    <col min="6" max="6" width="20.125" bestFit="1" customWidth="1"/>
    <col min="7" max="7" width="18" bestFit="1" customWidth="1"/>
    <col min="8" max="8" width="14" bestFit="1" customWidth="1"/>
    <col min="9" max="15" width="11.375" bestFit="1" customWidth="1"/>
    <col min="16" max="16" width="14" bestFit="1" customWidth="1"/>
    <col min="17" max="23" width="13.125" bestFit="1" customWidth="1"/>
    <col min="24" max="24" width="14" bestFit="1" customWidth="1"/>
    <col min="25" max="31" width="11.375" bestFit="1" customWidth="1"/>
    <col min="32" max="32" width="14" bestFit="1" customWidth="1"/>
    <col min="33" max="33" width="20.125" bestFit="1" customWidth="1"/>
    <col min="34" max="34" width="18" bestFit="1" customWidth="1"/>
  </cols>
  <sheetData>
    <row r="2" spans="1:4" x14ac:dyDescent="0.3">
      <c r="A2" s="26" t="s">
        <v>175</v>
      </c>
      <c r="B2" s="26" t="s">
        <v>176</v>
      </c>
      <c r="C2" t="s">
        <v>168</v>
      </c>
      <c r="D2" t="s">
        <v>169</v>
      </c>
    </row>
    <row r="3" spans="1:4" x14ac:dyDescent="0.3">
      <c r="A3" t="s">
        <v>170</v>
      </c>
      <c r="D3" s="27"/>
    </row>
    <row r="4" spans="1:4" x14ac:dyDescent="0.3">
      <c r="B4" t="s">
        <v>88</v>
      </c>
      <c r="C4">
        <v>10</v>
      </c>
      <c r="D4" s="27">
        <v>1400</v>
      </c>
    </row>
    <row r="5" spans="1:4" x14ac:dyDescent="0.3">
      <c r="B5" t="s">
        <v>83</v>
      </c>
      <c r="C5">
        <v>6</v>
      </c>
      <c r="D5" s="27">
        <v>1200</v>
      </c>
    </row>
    <row r="6" spans="1:4" x14ac:dyDescent="0.3">
      <c r="B6" t="s">
        <v>86</v>
      </c>
      <c r="C6">
        <v>5</v>
      </c>
      <c r="D6" s="27">
        <v>600</v>
      </c>
    </row>
    <row r="7" spans="1:4" x14ac:dyDescent="0.3">
      <c r="B7" t="s">
        <v>85</v>
      </c>
      <c r="C7">
        <v>12</v>
      </c>
      <c r="D7" s="27">
        <v>2000</v>
      </c>
    </row>
    <row r="8" spans="1:4" x14ac:dyDescent="0.3">
      <c r="B8" t="s">
        <v>81</v>
      </c>
      <c r="C8">
        <v>7</v>
      </c>
      <c r="D8" s="27">
        <v>1800</v>
      </c>
    </row>
    <row r="9" spans="1:4" x14ac:dyDescent="0.3">
      <c r="A9" t="s">
        <v>173</v>
      </c>
      <c r="C9">
        <v>40</v>
      </c>
      <c r="D9" s="27">
        <v>7000</v>
      </c>
    </row>
    <row r="10" spans="1:4" x14ac:dyDescent="0.3">
      <c r="A10" t="s">
        <v>171</v>
      </c>
      <c r="D10" s="27"/>
    </row>
    <row r="11" spans="1:4" x14ac:dyDescent="0.3">
      <c r="B11" t="s">
        <v>89</v>
      </c>
      <c r="C11">
        <v>4</v>
      </c>
      <c r="D11" s="27">
        <v>800</v>
      </c>
    </row>
    <row r="12" spans="1:4" x14ac:dyDescent="0.3">
      <c r="B12" t="s">
        <v>76</v>
      </c>
      <c r="C12">
        <v>13</v>
      </c>
      <c r="D12" s="27">
        <v>2300</v>
      </c>
    </row>
    <row r="13" spans="1:4" x14ac:dyDescent="0.3">
      <c r="B13" t="s">
        <v>85</v>
      </c>
      <c r="C13">
        <v>5</v>
      </c>
      <c r="D13" s="27">
        <v>1300</v>
      </c>
    </row>
    <row r="14" spans="1:4" x14ac:dyDescent="0.3">
      <c r="B14" t="s">
        <v>81</v>
      </c>
      <c r="C14">
        <v>9</v>
      </c>
      <c r="D14" s="27">
        <v>1900</v>
      </c>
    </row>
    <row r="15" spans="1:4" x14ac:dyDescent="0.3">
      <c r="B15" t="s">
        <v>82</v>
      </c>
      <c r="C15">
        <v>3</v>
      </c>
      <c r="D15" s="27">
        <v>800</v>
      </c>
    </row>
    <row r="16" spans="1:4" x14ac:dyDescent="0.3">
      <c r="A16" t="s">
        <v>174</v>
      </c>
      <c r="C16">
        <v>34</v>
      </c>
      <c r="D16" s="27">
        <v>7100</v>
      </c>
    </row>
    <row r="17" spans="1:4" x14ac:dyDescent="0.3">
      <c r="A17" t="s">
        <v>172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A3" sqref="A3:A29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dataConsolidate/>
  <phoneticPr fontId="2" type="noConversion"/>
  <dataValidations count="1">
    <dataValidation type="custom" errorStyle="warning" allowBlank="1" showDropDown="1" showInputMessage="1" showErrorMessage="1" errorTitle="다시 입력" error="다른 리뷰번호를 입력하세요._x000a_" promptTitle="중복 제한" prompt="동일한 번호는 입력할 수 없습니다." sqref="A3:A29" xr:uid="{003B8E0F-F664-4193-B90A-E473F71A6A4B}">
      <formula1>COUNTIF($A$3:$A$29,A3) = 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F3" sqref="F3:F12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Q11"/>
  <sheetViews>
    <sheetView tabSelected="1" workbookViewId="0">
      <selection activeCell="L17" sqref="L17"/>
    </sheetView>
  </sheetViews>
  <sheetFormatPr defaultRowHeight="16.5" x14ac:dyDescent="0.3"/>
  <cols>
    <col min="2" max="2" width="11.5" customWidth="1"/>
    <col min="3" max="6" width="8.25" customWidth="1"/>
  </cols>
  <sheetData>
    <row r="1" spans="1:17" x14ac:dyDescent="0.3">
      <c r="A1" t="s">
        <v>155</v>
      </c>
    </row>
    <row r="2" spans="1:1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17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17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1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17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17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17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17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  <c r="Q9" t="s">
        <v>179</v>
      </c>
    </row>
    <row r="10" spans="1:17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17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P11" sqref="P11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세윤 정</cp:lastModifiedBy>
  <cp:lastPrinted>2024-11-07T13:11:19Z</cp:lastPrinted>
  <dcterms:created xsi:type="dcterms:W3CDTF">2023-05-30T06:41:20Z</dcterms:created>
  <dcterms:modified xsi:type="dcterms:W3CDTF">2024-11-07T14:55:06Z</dcterms:modified>
</cp:coreProperties>
</file>