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LGPC\Desktop\기출\04회\"/>
    </mc:Choice>
  </mc:AlternateContent>
  <xr:revisionPtr revIDLastSave="0" documentId="13_ncr:1_{A6C80D0B-CB19-49A5-8BC5-403EB9156474}" xr6:coauthVersionLast="47" xr6:coauthVersionMax="47" xr10:uidLastSave="{00000000-0000-0000-0000-000000000000}"/>
  <bookViews>
    <workbookView xWindow="12852" yWindow="0" windowWidth="10284" windowHeight="12336" tabRatio="796" firstSheet="2" activeTab="5" xr2:uid="{EBC5C5BC-A24B-4B43-9FCD-E790A70AAE63}"/>
  </bookViews>
  <sheets>
    <sheet name="기본작업-1" sheetId="1" r:id="rId1"/>
    <sheet name="기본작업-2" sheetId="2" r:id="rId2"/>
    <sheet name="계산작업" sheetId="3" r:id="rId3"/>
    <sheet name="Sheet4" sheetId="14" state="hidden" r:id="rId4"/>
    <sheet name="명품마트" sheetId="21" r:id="rId5"/>
    <sheet name="분석작업-1" sheetId="4" r:id="rId6"/>
    <sheet name="분석작업-2" sheetId="10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eta.RIGHT" hidden="1" xlm="1">#NAME?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3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3" l="1" a="1"/>
  <c r="N16" i="3" s="1"/>
  <c r="N17" i="3" a="1"/>
  <c r="N17" i="3" s="1"/>
  <c r="M17" i="3" a="1"/>
  <c r="M17" i="3" s="1"/>
  <c r="M16" i="3" a="1"/>
  <c r="M16" i="3" s="1"/>
  <c r="N9" i="3" a="1"/>
  <c r="N9" i="3" s="1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D32" i="10"/>
  <c r="E1" i="1"/>
  <c r="A32" i="1"/>
  <c r="I5" i="3" a="1"/>
  <c r="I9" i="3" a="1"/>
  <c r="I13" i="3" a="1"/>
  <c r="I17" i="3" a="1"/>
  <c r="I21" i="3" a="1"/>
  <c r="I25" i="3" a="1"/>
  <c r="I29" i="3" a="1"/>
  <c r="I10" i="3" a="1"/>
  <c r="I22" i="3" a="1"/>
  <c r="I4" i="3" a="1"/>
  <c r="I16" i="3" a="1"/>
  <c r="I6" i="3" a="1"/>
  <c r="I14" i="3" a="1"/>
  <c r="I18" i="3" a="1"/>
  <c r="I26" i="3" a="1"/>
  <c r="I8" i="3" a="1"/>
  <c r="I24" i="3" a="1"/>
  <c r="I7" i="3" a="1"/>
  <c r="I11" i="3" a="1"/>
  <c r="I15" i="3" a="1"/>
  <c r="I19" i="3" a="1"/>
  <c r="I23" i="3" a="1"/>
  <c r="I27" i="3" a="1"/>
  <c r="I12" i="3" a="1"/>
  <c r="I20" i="3" a="1"/>
  <c r="I28" i="3" a="1"/>
  <c r="I3" i="3" a="1"/>
  <c r="I28" i="3" l="1"/>
  <c r="I20" i="3"/>
  <c r="I12" i="3"/>
  <c r="I27" i="3"/>
  <c r="I23" i="3"/>
  <c r="I19" i="3"/>
  <c r="I15" i="3"/>
  <c r="I11" i="3"/>
  <c r="I7" i="3"/>
  <c r="I24" i="3"/>
  <c r="I8" i="3"/>
  <c r="I26" i="3"/>
  <c r="I18" i="3"/>
  <c r="I14" i="3"/>
  <c r="I6" i="3"/>
  <c r="I16" i="3"/>
  <c r="I4" i="3"/>
  <c r="I22" i="3"/>
  <c r="I10" i="3"/>
  <c r="I29" i="3"/>
  <c r="I25" i="3"/>
  <c r="I21" i="3"/>
  <c r="I17" i="3"/>
  <c r="I13" i="3"/>
  <c r="I9" i="3"/>
  <c r="I5" i="3"/>
  <c r="I3" i="3"/>
  <c r="N12" i="3"/>
  <c r="N11" i="3"/>
  <c r="N1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D6438101-F7E5-4B22-A951-6D9C19B412F0}" name="MS Access Database_Query1" type="1" refreshedVersion="8" background="1">
    <dbPr connection="DSN=MS Access Database;DBQ=C:\기출\04회\제주농원.accdb;DefaultDir=C:\기출\04회;DriverId=25;FIL=MS Access;MaxBufferSize=2048;PageTimeout=5;" command="SELECT 구매후기.상품명, 구매후기.상품상태, 구매후기.포인트, 구매후기.마트_x000d__x000a_FROM `C:\기출\04회\제주농원.accdb`.구매후기 구매후기"/>
  </connection>
  <connection id="3" xr16:uid="{DE8B8797-D9C7-4E4C-A08D-BC7E1BF878E2}" sourceFile="C:\Users\LGPC\Desktop\기출\04회\제주농원.accdb" keepAlive="1" name="제주농원" type="5" refreshedVersion="8" background="1">
    <dbPr connection="Provider=Microsoft.ACE.OLEDB.12.0;User ID=Admin;Data Source=C:\Users\LGPC\Desktop\기출\04회\제주농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구매후기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<sst xmlns="http://schemas.openxmlformats.org/spreadsheetml/2006/main" count="713" uniqueCount="189">
  <si>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</si>
  <si>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</si>
  <si>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</si>
  <si>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</si>
  <si>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</si>
  <si>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</si>
  <si>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</si>
  <si>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</si>
  <si>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</si>
  <si>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</si>
  <si>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</si>
  <si>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</si>
  <si>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</si>
  <si>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</si>
  <si>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</si>
  <si>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</si>
  <si>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</si>
  <si>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</si>
  <si>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</si>
  <si>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</si>
  <si>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</si>
  <si>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</si>
  <si>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</si>
  <si>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</si>
  <si>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</si>
  <si>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</si>
  <si>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</si>
  <si>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</si>
  <si>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</si>
  <si>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</si>
  <si>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</si>
  <si>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</si>
  <si>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</si>
  <si>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</si>
  <si>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</si>
  <si>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</si>
  <si>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</si>
  <si>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</si>
  <si>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</si>
  <si>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</si>
  <si>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</si>
  <si>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</si>
  <si>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</si>
  <si>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</si>
  <si>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</si>
  <si>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</si>
  <si>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</si>
  <si>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</si>
  <si>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</si>
  <si>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</si>
  <si>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</si>
  <si>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</si>
  <si>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</si>
  <si>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</si>
  <si>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</si>
  <si>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</si>
  <si>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</si>
  <si>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</si>
  <si>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</si>
  <si>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</si>
  <si>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</si>
  <si>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</si>
  <si>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</si>
  <si>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</si>
  <si>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</si>
  <si>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</si>
  <si>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</si>
  <si>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</si>
  <si>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</si>
  <si>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</si>
  <si>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</si>
  <si>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</si>
  <si>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</si>
  <si>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</si>
  <si>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</si>
  <si>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</si>
  <si>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</si>
  <si>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</si>
  <si>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</si>
  <si>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</si>
  <si>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</si>
  <si>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</si>
  <si>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</si>
  <si>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</si>
  <si>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</si>
  <si>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</si>
  <si>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</si>
  <si>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</si>
  <si>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</si>
  <si>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</si>
  <si>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</si>
  <si>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</si>
  <si>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</si>
  <si>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</si>
  <si>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</si>
  <si>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</si>
  <si>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</si>
  <si>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</si>
  <si>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</si>
  <si>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</si>
  <si>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</si>
  <si>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</si>
  <si>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</si>
  <si>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</si>
  <si>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</si>
  <si>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</si>
  <si>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</si>
  <si>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</si>
  <si>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</si>
  <si>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</si>
  <si>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</si>
  <si>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</si>
  <si>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</si>
  <si>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</si>
  <si>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</si>
  <si>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</si>
  <si>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</si>
  <si>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</si>
  <si>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</si>
  <si>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</si>
  <si>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</si>
  <si>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</si>
  <si>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</si>
  <si>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</si>
  <si>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</si>
  <si>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</si>
  <si>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</si>
  <si>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</si>
  <si>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</si>
  <si>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</si>
  <si>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</si>
  <si>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</si>
  <si>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</si>
  <si>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</si>
  <si>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</si>
  <si>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</si>
  <si>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</si>
  <si>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</si>
  <si>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</si>
  <si>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</si>
  <si>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</si>
  <si>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</si>
  <si>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</si>
  <si>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</si>
  <si>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</si>
  <si>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</si>
  <si>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</si>
  <si>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</si>
  <si>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</si>
  <si>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</si>
  <si>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</si>
  <si>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</si>
  <si>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</si>
  <si>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</si>
  <si>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</si>
  <si>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</si>
  <si>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</si>
  <si>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</si>
  <si>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</si>
  <si>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</si>
  <si>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</si>
  <si>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</si>
  <si>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</si>
  <si>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</si>
  <si>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</si>
  <si>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</si>
  <si>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</si>
  <si>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</si>
  <si>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</si>
  <si>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</si>
  <si>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</si>
  <si>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</si>
  <si>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</si>
  <si>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</si>
  <si>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상품명</t>
  </si>
  <si>
    <t>명품마트 요약</t>
  </si>
  <si>
    <t>상공마트 요약</t>
  </si>
  <si>
    <t>리뷰번호</t>
  </si>
  <si>
    <t>상품코드</t>
  </si>
  <si>
    <t>상품상태</t>
  </si>
  <si>
    <t>맛</t>
  </si>
  <si>
    <t>포장상태</t>
  </si>
  <si>
    <t>평점</t>
  </si>
  <si>
    <t>사진</t>
  </si>
  <si>
    <t>포인트</t>
  </si>
  <si>
    <t>무</t>
  </si>
  <si>
    <t>CS</t>
  </si>
  <si>
    <t>CL</t>
  </si>
  <si>
    <t>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</si>
</sst>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  <numFmt numFmtId="180" formatCode="[=1]&quot;유&quot;;[=0]&quot;무&quot;;;[Red]&quot;※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E4-4F53-AFE6-3CD74E11E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1</xdr:row>
      <xdr:rowOff>7620</xdr:rowOff>
    </xdr:from>
    <xdr:to>
      <xdr:col>8</xdr:col>
      <xdr:colOff>7620</xdr:colOff>
      <xdr:row>3</xdr:row>
      <xdr:rowOff>22860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51814220-08C2-90D6-2C0F-1AB747D5F500}"/>
            </a:ext>
          </a:extLst>
        </xdr:cNvPr>
        <xdr:cNvSpPr/>
      </xdr:nvSpPr>
      <xdr:spPr>
        <a:xfrm>
          <a:off x="4373880" y="228600"/>
          <a:ext cx="800100" cy="4572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7620</xdr:rowOff>
    </xdr:from>
    <xdr:to>
      <xdr:col>8</xdr:col>
      <xdr:colOff>15240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1A197C30-DF43-0DEE-841A-D0E13DE90B95}"/>
            </a:ext>
          </a:extLst>
        </xdr:cNvPr>
        <xdr:cNvSpPr/>
      </xdr:nvSpPr>
      <xdr:spPr>
        <a:xfrm>
          <a:off x="4366260" y="891540"/>
          <a:ext cx="815340" cy="43434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678180</xdr:colOff>
          <xdr:row>1</xdr:row>
          <xdr:rowOff>137160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백승하" refreshedDate="45604.53956365741" backgroundQuery="1" createdVersion="8" refreshedVersion="8" minRefreshableVersion="3" recordCount="27" xr:uid="{23663B02-E671-4AB7-AEF0-4CB22B2D2E0C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2FCFA8-3B7B-4500-BEDF-B80758F30552}" name="피벗 테이블2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8"/>
        <item x="3"/>
        <item x="2"/>
        <item x="5"/>
        <item x="0"/>
        <item x="6"/>
        <item x="1"/>
        <item x="4"/>
        <item x="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1"/>
    </i>
    <i r="1">
      <x v="3"/>
    </i>
    <i r="1">
      <x v="5"/>
    </i>
    <i r="1">
      <x v="6"/>
    </i>
    <i r="1">
      <x v="7"/>
    </i>
    <i t="default">
      <x/>
    </i>
    <i>
      <x v="1"/>
    </i>
    <i r="1">
      <x v="1"/>
    </i>
    <i r="1">
      <x v="2"/>
    </i>
    <i r="1">
      <x v="4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5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53F9566-389B-43AC-B635-4604263693CF}" name="표4" displayName="표4" ref="A1:J5" totalsRowShown="0">
  <autoFilter ref="A1:J5" xr:uid="{953F9566-389B-43AC-B635-4604263693CF}"/>
  <tableColumns count="10">
    <tableColumn id="1" xr3:uid="{1508E0D2-CC85-44BB-B6FB-2EB50E719B40}" name="리뷰번호"/>
    <tableColumn id="2" xr3:uid="{4678F483-093C-476E-AAE4-5782B1B181F0}" name="상품코드"/>
    <tableColumn id="3" xr3:uid="{A21EF05E-074C-447B-BA93-039DC603BCED}" name="상품명"/>
    <tableColumn id="4" xr3:uid="{FF4EFC7F-083E-4D9A-8B4E-008B66E836B2}" name="상품상태"/>
    <tableColumn id="5" xr3:uid="{7B8537CB-0BEE-4AD7-9FDC-06F040595BCB}" name="맛"/>
    <tableColumn id="6" xr3:uid="{6AAC89E0-0663-47A9-AD63-49A7C61444F9}" name="포장상태"/>
    <tableColumn id="7" xr3:uid="{BDE405F6-F22F-4925-AD9B-C315CC0D5D6B}" name="평점"/>
    <tableColumn id="8" xr3:uid="{32D00C43-E57A-467A-853E-E829E34F54A4}" name="사진"/>
    <tableColumn id="9" xr3:uid="{8B90CD34-5811-4FC2-8FA8-8692B38D9471}" name="포인트"/>
    <tableColumn id="10" xr3:uid="{76B71935-47E1-4CD8-BFB6-6CA40D5A13B0}" name="마트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D93756-AC6B-459E-BEBD-E173731C215C}" name="표12" displayName="표12" ref="A1:D15" totalsRowShown="0">
  <autoFilter ref="A1:D15" xr:uid="{00D93756-AC6B-459E-BEBD-E173731C215C}"/>
  <tableColumns count="4">
    <tableColumn id="1" xr3:uid="{D8B7193C-9B40-4622-A343-875DB7281F86}" name="상품명"/>
    <tableColumn id="2" xr3:uid="{9C6E5FF6-CF66-447C-86EE-3D257C461374}" name="상품상태"/>
    <tableColumn id="3" xr3:uid="{466AC6D8-622A-4783-B5AB-BF6C249E6E59}" name="포인트"/>
    <tableColumn id="4" xr3:uid="{5A02D008-BB23-40D5-9750-1EB564BD6A20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16" workbookViewId="0">
      <selection activeCell="A3" sqref="A3:J29"/>
    </sheetView>
  </sheetViews>
  <sheetFormatPr defaultRowHeight="17.399999999999999" x14ac:dyDescent="0.4"/>
  <cols>
    <col min="1" max="1" width="8.5" customWidth="1"/>
    <col min="2" max="2" width="8.09765625" customWidth="1"/>
    <col min="3" max="3" width="10.8984375" customWidth="1"/>
    <col min="4" max="4" width="8.09765625" customWidth="1"/>
    <col min="5" max="5" width="8.59765625" bestFit="1" customWidth="1"/>
    <col min="6" max="6" width="8.5" customWidth="1"/>
    <col min="7" max="7" width="11.19921875" customWidth="1"/>
    <col min="8" max="8" width="4.59765625" customWidth="1"/>
    <col min="9" max="9" width="6.3984375" customWidth="1"/>
    <col min="10" max="10" width="15.3984375" customWidth="1"/>
  </cols>
  <sheetData>
    <row r="1" spans="1:10" x14ac:dyDescent="0.4">
      <c r="A1" t="s">
        <v>0</v>
      </c>
      <c r="E1" t="b">
        <f>ISNUMBER(FIND("종로",J3))</f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6" t="s">
        <v>167</v>
      </c>
    </row>
    <row r="32" spans="1:10" x14ac:dyDescent="0.4">
      <c r="A32" t="b">
        <f>AND(RIGHT(C3,2)="소과",D3&gt;=3,H3="유")</f>
        <v>0</v>
      </c>
    </row>
    <row r="34" spans="1:7" x14ac:dyDescent="0.4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4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/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/>
      <c r="B5" s="2"/>
      <c r="C5" s="2"/>
      <c r="D5" s="2"/>
      <c r="E5" s="2"/>
      <c r="F5" s="2"/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workbookViewId="0">
      <selection activeCell="A32" sqref="A32"/>
    </sheetView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8984375" bestFit="1" customWidth="1"/>
    <col min="7" max="7" width="10.89843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verticalDpi="0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opLeftCell="E1" workbookViewId="0">
      <selection activeCell="I3" sqref="I3:I29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7.09765625" bestFit="1" customWidth="1"/>
    <col min="10" max="10" width="15.3984375" customWidth="1"/>
    <col min="11" max="11" width="3" customWidth="1"/>
    <col min="12" max="12" width="8.5" customWidth="1"/>
    <col min="13" max="15" width="10.39843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REPT("★",TRUNC(SUMPRODUCT(D3:F3,{0.5,0.3,0.2})))&amp;REPT("☆",5-TRUNC(SUMPRODUCT(D3:F3,{0.5,0.3,0.2})))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REPT("★",TRUNC(SUMPRODUCT(D4:F4,{0.5,0.3,0.2})))&amp;REPT("☆",5-TRUNC(SUMPRODUCT(D4:F4,{0.5,0.3,0.2})))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REPT("★",TRUNC(SUMPRODUCT(D5:F5,{0.5,0.3,0.2})))&amp;REPT("☆",5-TRUNC(SUMPRODUCT(D5:F5,{0.5,0.3,0.2})))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REPT("★",TRUNC(SUMPRODUCT(D6:F6,{0.5,0.3,0.2})))&amp;REPT("☆",5-TRUNC(SUMPRODUCT(D6:F6,{0.5,0.3,0.2})))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4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REPT("★",TRUNC(SUMPRODUCT(D7:F7,{0.5,0.3,0.2})))&amp;REPT("☆",5-TRUNC(SUMPRODUCT(D7:F7,{0.5,0.3,0.2})))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REPT("★",TRUNC(SUMPRODUCT(D8:F8,{0.5,0.3,0.2})))&amp;REPT("☆",5-TRUNC(SUMPRODUCT(D8:F8,{0.5,0.3,0.2})))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5" t="s">
        <v>6</v>
      </c>
      <c r="M8" s="25"/>
      <c r="N8" s="3" t="s">
        <v>166</v>
      </c>
    </row>
    <row r="9" spans="1:15" x14ac:dyDescent="0.4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REPT("★",TRUNC(SUMPRODUCT(D9:F9,{0.5,0.3,0.2})))&amp;REPT("☆",5-TRUNC(SUMPRODUCT(D9:F9,{0.5,0.3,0.2})))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FREQUENCY(IF((RIGHT($B$3:$B$29,1)="M")+(RIGHT($B$3:$B$29,1)="L"),D3:D29),M9:M12)</f>
        <v>2</v>
      </c>
    </row>
    <row r="10" spans="1:15" x14ac:dyDescent="0.4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REPT("★",TRUNC(SUMPRODUCT(D10:F10,{0.5,0.3,0.2})))&amp;REPT("☆",5-TRUNC(SUMPRODUCT(D10:F10,{0.5,0.3,0.2})))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4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REPT("★",TRUNC(SUMPRODUCT(D11:F11,{0.5,0.3,0.2})))&amp;REPT("☆",5-TRUNC(SUMPRODUCT(D11:F11,{0.5,0.3,0.2})))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4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REPT("★",TRUNC(SUMPRODUCT(D12:F12,{0.5,0.3,0.2})))&amp;REPT("☆",5-TRUNC(SUMPRODUCT(D12:F12,{0.5,0.3,0.2})))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4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REPT("★",TRUNC(SUMPRODUCT(D13:F13,{0.5,0.3,0.2})))&amp;REPT("☆",5-TRUNC(SUMPRODUCT(D13:F13,{0.5,0.3,0.2})))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4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REPT("★",TRUNC(SUMPRODUCT(D14:F14,{0.5,0.3,0.2})))&amp;REPT("☆",5-TRUNC(SUMPRODUCT(D14:F14,{0.5,0.3,0.2})))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REPT("★",TRUNC(SUMPRODUCT(D15:F15,{0.5,0.3,0.2})))&amp;REPT("☆",5-TRUNC(SUMPRODUCT(D15:F15,{0.5,0.3,0.2})))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REPT("★",TRUNC(SUMPRODUCT(D16:F16,{0.5,0.3,0.2})))&amp;REPT("☆",5-TRUNC(SUMPRODUCT(D16:F16,{0.5,0.3,0.2})))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_xlfn.CONCAT(SUM(IF(($H$3:$H$29=$L16)*(LEFT($J$3:$J$29,2)=M$15),1)),"/",COUNTA($J$3:$J$29))</f>
        <v>6/27</v>
      </c>
      <c r="N16" s="1" t="str">
        <f t="array" ref="N16">_xlfn.CONCAT(SUM(IF(($H$3:$H$29=$L16)*(LEFT($J$3:$J$29,2)=N$15),1)),"/",COUNTA($J$3:$J$29))</f>
        <v>6/27</v>
      </c>
    </row>
    <row r="17" spans="1:14" x14ac:dyDescent="0.4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REPT("★",TRUNC(SUMPRODUCT(D17:F17,{0.5,0.3,0.2})))&amp;REPT("☆",5-TRUNC(SUMPRODUCT(D17:F17,{0.5,0.3,0.2})))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_xlfn.CONCAT(SUM(IF(($H$3:$H$29=$L17)*(LEFT($J$3:$J$29,2)=M$15),1)),"/",COUNTA($J$3:$J$29))</f>
        <v>7/27</v>
      </c>
      <c r="N17" s="1" t="str">
        <f t="array" ref="N17">_xlfn.CONCAT(SUM(IF(($H$3:$H$29=$L17)*(LEFT($J$3:$J$29,2)=N$15),1)),"/",COUNTA($J$3:$J$29))</f>
        <v>8/27</v>
      </c>
    </row>
    <row r="18" spans="1:14" x14ac:dyDescent="0.4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REPT("★",TRUNC(SUMPRODUCT(D18:F18,{0.5,0.3,0.2})))&amp;REPT("☆",5-TRUNC(SUMPRODUCT(D18:F18,{0.5,0.3,0.2})))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4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REPT("★",TRUNC(SUMPRODUCT(D19:F19,{0.5,0.3,0.2})))&amp;REPT("☆",5-TRUNC(SUMPRODUCT(D19:F19,{0.5,0.3,0.2})))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4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REPT("★",TRUNC(SUMPRODUCT(D20:F20,{0.5,0.3,0.2})))&amp;REPT("☆",5-TRUNC(SUMPRODUCT(D20:F20,{0.5,0.3,0.2})))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4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REPT("★",TRUNC(SUMPRODUCT(D21:F21,{0.5,0.3,0.2})))&amp;REPT("☆",5-TRUNC(SUMPRODUCT(D21:F21,{0.5,0.3,0.2})))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4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REPT("★",TRUNC(SUMPRODUCT(D22:F22,{0.5,0.3,0.2})))&amp;REPT("☆",5-TRUNC(SUMPRODUCT(D22:F22,{0.5,0.3,0.2})))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4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REPT("★",TRUNC(SUMPRODUCT(D23:F23,{0.5,0.3,0.2})))&amp;REPT("☆",5-TRUNC(SUMPRODUCT(D23:F23,{0.5,0.3,0.2})))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4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REPT("★",TRUNC(SUMPRODUCT(D24:F24,{0.5,0.3,0.2})))&amp;REPT("☆",5-TRUNC(SUMPRODUCT(D24:F24,{0.5,0.3,0.2})))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4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REPT("★",TRUNC(SUMPRODUCT(D25:F25,{0.5,0.3,0.2})))&amp;REPT("☆",5-TRUNC(SUMPRODUCT(D25:F25,{0.5,0.3,0.2})))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4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REPT("★",TRUNC(SUMPRODUCT(D26:F26,{0.5,0.3,0.2})))&amp;REPT("☆",5-TRUNC(SUMPRODUCT(D26:F26,{0.5,0.3,0.2})))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4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REPT("★",TRUNC(SUMPRODUCT(D27:F27,{0.5,0.3,0.2})))&amp;REPT("☆",5-TRUNC(SUMPRODUCT(D27:F27,{0.5,0.3,0.2})))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4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REPT("★",TRUNC(SUMPRODUCT(D28:F28,{0.5,0.3,0.2})))&amp;REPT("☆",5-TRUNC(SUMPRODUCT(D28:F28,{0.5,0.3,0.2})))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4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REPT("★",TRUNC(SUMPRODUCT(D29:F29,{0.5,0.3,0.2})))&amp;REPT("☆",5-TRUNC(SUMPRODUCT(D29:F29,{0.5,0.3,0.2})))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E758-8432-41C3-ABE3-5E32B521EE17}">
  <sheetPr codeName="Sheet10"/>
  <dimension ref="A1:J5"/>
  <sheetViews>
    <sheetView workbookViewId="0">
      <selection sqref="A1:J5"/>
    </sheetView>
  </sheetViews>
  <sheetFormatPr defaultRowHeight="17.399999999999999" x14ac:dyDescent="0.4"/>
  <cols>
    <col min="1" max="2" width="9.796875" customWidth="1"/>
    <col min="4" max="4" width="9.796875" customWidth="1"/>
    <col min="6" max="6" width="9.796875" customWidth="1"/>
  </cols>
  <sheetData>
    <row r="1" spans="1:10" x14ac:dyDescent="0.4">
      <c r="A1" t="s">
        <v>177</v>
      </c>
      <c r="B1" t="s">
        <v>178</v>
      </c>
      <c r="C1" t="s">
        <v>174</v>
      </c>
      <c r="D1" t="s">
        <v>179</v>
      </c>
      <c r="E1" t="s">
        <v>180</v>
      </c>
      <c r="F1" t="s">
        <v>181</v>
      </c>
      <c r="G1" t="s">
        <v>182</v>
      </c>
      <c r="H1" t="s">
        <v>183</v>
      </c>
      <c r="I1" t="s">
        <v>184</v>
      </c>
      <c r="J1" t="s">
        <v>173</v>
      </c>
    </row>
    <row r="2" spans="1:10" x14ac:dyDescent="0.4">
      <c r="A2" t="s">
        <v>70</v>
      </c>
      <c r="B2" t="s">
        <v>187</v>
      </c>
      <c r="C2" t="s">
        <v>85</v>
      </c>
      <c r="D2">
        <v>3</v>
      </c>
      <c r="E2">
        <v>1</v>
      </c>
      <c r="F2">
        <v>3</v>
      </c>
      <c r="G2" t="s">
        <v>77</v>
      </c>
      <c r="H2" t="s">
        <v>185</v>
      </c>
      <c r="I2">
        <v>300</v>
      </c>
      <c r="J2" t="s">
        <v>168</v>
      </c>
    </row>
    <row r="3" spans="1:10" x14ac:dyDescent="0.4">
      <c r="A3" t="s">
        <v>68</v>
      </c>
      <c r="B3" t="s">
        <v>188</v>
      </c>
      <c r="C3" t="s">
        <v>85</v>
      </c>
      <c r="D3">
        <v>4</v>
      </c>
      <c r="E3">
        <v>1</v>
      </c>
      <c r="F3">
        <v>2</v>
      </c>
      <c r="G3" t="s">
        <v>77</v>
      </c>
      <c r="H3" t="s">
        <v>185</v>
      </c>
      <c r="I3">
        <v>300</v>
      </c>
      <c r="J3" t="s">
        <v>168</v>
      </c>
    </row>
    <row r="4" spans="1:10" x14ac:dyDescent="0.4">
      <c r="A4" t="s">
        <v>64</v>
      </c>
      <c r="B4" t="s">
        <v>188</v>
      </c>
      <c r="C4" t="s">
        <v>85</v>
      </c>
      <c r="D4">
        <v>1</v>
      </c>
      <c r="E4">
        <v>5</v>
      </c>
      <c r="F4">
        <v>4</v>
      </c>
      <c r="G4" t="s">
        <v>77</v>
      </c>
      <c r="H4" t="s">
        <v>185</v>
      </c>
      <c r="I4">
        <v>800</v>
      </c>
      <c r="J4" t="s">
        <v>168</v>
      </c>
    </row>
    <row r="5" spans="1:10" x14ac:dyDescent="0.4">
      <c r="A5" t="s">
        <v>46</v>
      </c>
      <c r="B5" t="s">
        <v>186</v>
      </c>
      <c r="C5" t="s">
        <v>85</v>
      </c>
      <c r="D5">
        <v>4</v>
      </c>
      <c r="E5">
        <v>4</v>
      </c>
      <c r="F5">
        <v>3</v>
      </c>
      <c r="G5" t="s">
        <v>79</v>
      </c>
      <c r="H5" t="s">
        <v>185</v>
      </c>
      <c r="I5">
        <v>600</v>
      </c>
      <c r="J5" t="s">
        <v>168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CE5F2-DEA1-45F8-9671-24391BE61B0C}">
  <sheetPr codeName="Sheet14"/>
  <dimension ref="A1:D15"/>
  <sheetViews>
    <sheetView workbookViewId="0">
      <selection activeCell="E9" sqref="E9"/>
    </sheetView>
  </sheetViews>
  <sheetFormatPr defaultRowHeight="17.399999999999999" x14ac:dyDescent="0.4"/>
  <cols>
    <col min="2" max="2" width="9.796875" customWidth="1"/>
  </cols>
  <sheetData>
    <row r="1" spans="1:4" x14ac:dyDescent="0.4">
      <c r="A1" t="s">
        <v>174</v>
      </c>
      <c r="B1" t="s">
        <v>179</v>
      </c>
      <c r="C1" t="s">
        <v>184</v>
      </c>
      <c r="D1" t="s">
        <v>173</v>
      </c>
    </row>
    <row r="2" spans="1:4" x14ac:dyDescent="0.4">
      <c r="A2" t="s">
        <v>78</v>
      </c>
      <c r="B2">
        <v>3</v>
      </c>
      <c r="C2">
        <v>600</v>
      </c>
      <c r="D2" t="s">
        <v>168</v>
      </c>
    </row>
    <row r="3" spans="1:4" x14ac:dyDescent="0.4">
      <c r="A3" t="s">
        <v>81</v>
      </c>
      <c r="B3">
        <v>2</v>
      </c>
      <c r="C3">
        <v>800</v>
      </c>
      <c r="D3" t="s">
        <v>168</v>
      </c>
    </row>
    <row r="4" spans="1:4" x14ac:dyDescent="0.4">
      <c r="A4" t="s">
        <v>81</v>
      </c>
      <c r="B4">
        <v>5</v>
      </c>
      <c r="C4">
        <v>1000</v>
      </c>
      <c r="D4" t="s">
        <v>168</v>
      </c>
    </row>
    <row r="5" spans="1:4" x14ac:dyDescent="0.4">
      <c r="A5" t="s">
        <v>86</v>
      </c>
      <c r="B5">
        <v>5</v>
      </c>
      <c r="C5">
        <v>600</v>
      </c>
      <c r="D5" t="s">
        <v>168</v>
      </c>
    </row>
    <row r="6" spans="1:4" x14ac:dyDescent="0.4">
      <c r="A6" t="s">
        <v>88</v>
      </c>
      <c r="B6">
        <v>5</v>
      </c>
      <c r="C6">
        <v>800</v>
      </c>
      <c r="D6" t="s">
        <v>168</v>
      </c>
    </row>
    <row r="7" spans="1:4" x14ac:dyDescent="0.4">
      <c r="A7" t="s">
        <v>88</v>
      </c>
      <c r="B7">
        <v>1</v>
      </c>
      <c r="C7">
        <v>300</v>
      </c>
      <c r="D7" t="s">
        <v>168</v>
      </c>
    </row>
    <row r="8" spans="1:4" x14ac:dyDescent="0.4">
      <c r="A8" t="s">
        <v>88</v>
      </c>
      <c r="B8">
        <v>4</v>
      </c>
      <c r="C8">
        <v>300</v>
      </c>
      <c r="D8" t="s">
        <v>168</v>
      </c>
    </row>
    <row r="9" spans="1:4" x14ac:dyDescent="0.4">
      <c r="A9" t="s">
        <v>83</v>
      </c>
      <c r="B9">
        <v>5</v>
      </c>
      <c r="C9">
        <v>600</v>
      </c>
      <c r="D9" t="s">
        <v>168</v>
      </c>
    </row>
    <row r="10" spans="1:4" x14ac:dyDescent="0.4">
      <c r="A10" t="s">
        <v>83</v>
      </c>
      <c r="B10">
        <v>1</v>
      </c>
      <c r="C10">
        <v>600</v>
      </c>
      <c r="D10" t="s">
        <v>168</v>
      </c>
    </row>
    <row r="11" spans="1:4" x14ac:dyDescent="0.4">
      <c r="A11" t="s">
        <v>85</v>
      </c>
      <c r="B11">
        <v>3</v>
      </c>
      <c r="C11">
        <v>300</v>
      </c>
      <c r="D11" t="s">
        <v>168</v>
      </c>
    </row>
    <row r="12" spans="1:4" x14ac:dyDescent="0.4">
      <c r="A12" t="s">
        <v>85</v>
      </c>
      <c r="B12">
        <v>4</v>
      </c>
      <c r="C12">
        <v>300</v>
      </c>
      <c r="D12" t="s">
        <v>168</v>
      </c>
    </row>
    <row r="13" spans="1:4" x14ac:dyDescent="0.4">
      <c r="A13" t="s">
        <v>85</v>
      </c>
      <c r="B13">
        <v>1</v>
      </c>
      <c r="C13">
        <v>800</v>
      </c>
      <c r="D13" t="s">
        <v>168</v>
      </c>
    </row>
    <row r="14" spans="1:4" x14ac:dyDescent="0.4">
      <c r="A14" t="s">
        <v>85</v>
      </c>
      <c r="B14">
        <v>4</v>
      </c>
      <c r="C14">
        <v>600</v>
      </c>
      <c r="D14" t="s">
        <v>168</v>
      </c>
    </row>
    <row r="15" spans="1:4" x14ac:dyDescent="0.4">
      <c r="A15" t="s">
        <v>89</v>
      </c>
      <c r="B15">
        <v>3</v>
      </c>
      <c r="C15">
        <v>0</v>
      </c>
      <c r="D15" t="s">
        <v>168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tabSelected="1" workbookViewId="0">
      <selection activeCell="C9" sqref="C9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3" width="14.19921875" bestFit="1" customWidth="1"/>
    <col min="4" max="4" width="12.296875" bestFit="1" customWidth="1"/>
  </cols>
  <sheetData>
    <row r="2" spans="1:4" x14ac:dyDescent="0.4">
      <c r="A2" s="27" t="s">
        <v>173</v>
      </c>
      <c r="B2" s="27" t="s">
        <v>174</v>
      </c>
      <c r="C2" t="s">
        <v>171</v>
      </c>
      <c r="D2" t="s">
        <v>172</v>
      </c>
    </row>
    <row r="3" spans="1:4" x14ac:dyDescent="0.4">
      <c r="A3" t="s">
        <v>168</v>
      </c>
      <c r="C3" s="28"/>
      <c r="D3" s="29"/>
    </row>
    <row r="4" spans="1:4" x14ac:dyDescent="0.4">
      <c r="B4" t="s">
        <v>81</v>
      </c>
      <c r="C4" s="28">
        <v>7</v>
      </c>
      <c r="D4" s="29">
        <v>1800</v>
      </c>
    </row>
    <row r="5" spans="1:4" x14ac:dyDescent="0.4">
      <c r="B5" t="s">
        <v>86</v>
      </c>
      <c r="C5" s="28">
        <v>5</v>
      </c>
      <c r="D5" s="29">
        <v>600</v>
      </c>
    </row>
    <row r="6" spans="1:4" x14ac:dyDescent="0.4">
      <c r="B6" t="s">
        <v>88</v>
      </c>
      <c r="C6" s="28">
        <v>10</v>
      </c>
      <c r="D6" s="29">
        <v>1400</v>
      </c>
    </row>
    <row r="7" spans="1:4" x14ac:dyDescent="0.4">
      <c r="B7" t="s">
        <v>83</v>
      </c>
      <c r="C7" s="28">
        <v>6</v>
      </c>
      <c r="D7" s="29">
        <v>1200</v>
      </c>
    </row>
    <row r="8" spans="1:4" x14ac:dyDescent="0.4">
      <c r="B8" t="s">
        <v>85</v>
      </c>
      <c r="C8" s="28">
        <v>12</v>
      </c>
      <c r="D8" s="29">
        <v>2000</v>
      </c>
    </row>
    <row r="9" spans="1:4" x14ac:dyDescent="0.4">
      <c r="A9" t="s">
        <v>175</v>
      </c>
      <c r="C9" s="28">
        <v>40</v>
      </c>
      <c r="D9" s="29">
        <v>7000</v>
      </c>
    </row>
    <row r="10" spans="1:4" x14ac:dyDescent="0.4">
      <c r="A10" t="s">
        <v>169</v>
      </c>
      <c r="C10" s="28"/>
      <c r="D10" s="29"/>
    </row>
    <row r="11" spans="1:4" x14ac:dyDescent="0.4">
      <c r="B11" t="s">
        <v>81</v>
      </c>
      <c r="C11" s="28">
        <v>9</v>
      </c>
      <c r="D11" s="29">
        <v>1900</v>
      </c>
    </row>
    <row r="12" spans="1:4" x14ac:dyDescent="0.4">
      <c r="B12" t="s">
        <v>76</v>
      </c>
      <c r="C12" s="28">
        <v>13</v>
      </c>
      <c r="D12" s="29">
        <v>2300</v>
      </c>
    </row>
    <row r="13" spans="1:4" x14ac:dyDescent="0.4">
      <c r="B13" t="s">
        <v>82</v>
      </c>
      <c r="C13" s="28">
        <v>3</v>
      </c>
      <c r="D13" s="29">
        <v>800</v>
      </c>
    </row>
    <row r="14" spans="1:4" x14ac:dyDescent="0.4">
      <c r="B14" t="s">
        <v>85</v>
      </c>
      <c r="C14" s="28">
        <v>5</v>
      </c>
      <c r="D14" s="29">
        <v>1300</v>
      </c>
    </row>
    <row r="15" spans="1:4" x14ac:dyDescent="0.4">
      <c r="B15" t="s">
        <v>89</v>
      </c>
      <c r="C15" s="28">
        <v>4</v>
      </c>
      <c r="D15" s="29">
        <v>800</v>
      </c>
    </row>
    <row r="16" spans="1:4" x14ac:dyDescent="0.4">
      <c r="A16" t="s">
        <v>176</v>
      </c>
      <c r="C16" s="28">
        <v>34</v>
      </c>
      <c r="D16" s="29">
        <v>7100</v>
      </c>
    </row>
    <row r="17" spans="1:4" x14ac:dyDescent="0.4">
      <c r="A17" t="s">
        <v>170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32"/>
  <sheetViews>
    <sheetView workbookViewId="0">
      <selection activeCell="A3" sqref="A3:A29"/>
    </sheetView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89843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  <row r="32" spans="1:7" x14ac:dyDescent="0.4">
      <c r="D32">
        <f>COUNTIF(A3:A27,A3)</f>
        <v>1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_x000a_계속할까요?" promptTitle="중복제한" prompt="동일한 번호는 입력할 수 없습니다." sqref="A3:A29" xr:uid="{2623B996-6355-4DDF-97EA-FDBA5F3A22CA}">
      <formula1>COUNTIF($A$3:$A$27,A3)=1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H5" sqref="H5"/>
    </sheetView>
  </sheetViews>
  <sheetFormatPr defaultRowHeight="17.399999999999999" x14ac:dyDescent="0.4"/>
  <cols>
    <col min="2" max="2" width="11.69921875" bestFit="1" customWidth="1"/>
    <col min="3" max="3" width="9.89843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0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0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0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0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0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0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0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0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0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0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opLeftCell="A4" workbookViewId="0"/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W V o W e 9 7 w k i l A A A A 9 g A A A B I A H A B D b 2 5 m a W c v U G F j a 2 F n Z S 5 4 b W w g o h g A K K A U A A A A A A A A A A A A A A A A A A A A A A A A A A A A h Y 8 9 D o I w A I W v Q r r T H z B R S S m D o 5 I Y T Y x r U y o 0 Q G t o s d z N w S N 5 B T G K u j m + 7 3 3 D e / f r j W Z D 2 w Q X 2 V l l d A o I x C C Q W p h C 6 T I F v T u F C 5 A x u u W i 5 q U M R l n b Z L B F C i r n z g l C 3 n v o Y 2 i 6 E k U Y E 3 T M N 3 t R y Z a D j 6 z + y 6 H S 1 n E t J G D 0 8 B r D I k j i G S T z J c Q U T Z D m S n + F a N z 7 b H 8 g X f W N 6 z v J a h O u d x R N k a L 3 B / Y A U E s D B B Q A A g A I A I l l a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J Z W h Z K I p H u A 4 A A A A R A A A A E w A c A E Z v c m 1 1 b G F z L 1 N l Y 3 R p b 2 4 x L m 0 g o h g A K K A U A A A A A A A A A A A A A A A A A A A A A A A A A A A A K 0 5 N L s n M z 1 M I h t C G 1 g B Q S w E C L Q A U A A I A C A C J Z W h Z 7 3 v C S K U A A A D 2 A A A A E g A A A A A A A A A A A A A A A A A A A A A A Q 2 9 u Z m l n L 1 B h Y 2 t h Z 2 U u e G 1 s U E s B A i 0 A F A A C A A g A i W V o W Q / K 6 a u k A A A A 6 Q A A A B M A A A A A A A A A A A A A A A A A 8 Q A A A F t D b 2 5 0 Z W 5 0 X 1 R 5 c G V z X S 5 4 b W x Q S w E C L Q A U A A I A C A C J Z W h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g W g w Q 3 g u q U O 2 u z K F 7 c 2 H q A A A A A A C A A A A A A A Q Z g A A A A E A A C A A A A C + e X p 7 I M i v M t D a J 6 5 v 4 y n k H x Y g 5 5 e U z U i x b g Y c 4 e U c P g A A A A A O g A A A A A I A A C A A A A B i h G D C N F z g 1 z 2 X z f 1 P 3 j s 7 i H 1 1 K w R S C 1 w R / y 9 K L / h D f F A A A A B t Q u V q T Z 6 z + r u Y X 0 6 o X Y J y W l 0 s s q d 2 u e r j n Y W x V k U 8 y m t V h B 0 f A A E l y O c 2 T 8 9 A E D S F V O M Y 0 p g Y a 7 j I i S H i K 0 h / w V w Z I F n d P a C W k C 1 X M J l S n U A A A A C e w Q 2 G p o m Q p V 5 z q d S e f o P z Y v J A t g T A 6 v 9 E R C I X J u B F O 0 w S z U o O y n w 8 g l l 1 w I V m V Z P b v w 4 h i Q m N Y 5 l 9 G l s s R 9 9 W < / D a t a M a s h u p > 
</file>

<file path=customXml/itemProps1.xml><?xml version="1.0" encoding="utf-8"?>
<ds:datastoreItem xmlns:ds="http://schemas.openxmlformats.org/officeDocument/2006/customXml" ds:itemID="{20DCAD7A-9AC5-4D06-913B-3B93B21E10E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Sheet4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승하 백</cp:lastModifiedBy>
  <cp:lastPrinted>2024-11-08T03:08:37Z</cp:lastPrinted>
  <dcterms:created xsi:type="dcterms:W3CDTF">2023-05-30T06:41:20Z</dcterms:created>
  <dcterms:modified xsi:type="dcterms:W3CDTF">2024-11-08T03:58:49Z</dcterms:modified>
</cp:coreProperties>
</file>