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본서_컴활1급실기_250715\03 최신기출문제\03 24년상시03\"/>
    </mc:Choice>
  </mc:AlternateContent>
  <xr:revisionPtr revIDLastSave="0" documentId="13_ncr:1_{2B0F4B11-D9BD-4BC6-9D76-E4EDC336748E}" xr6:coauthVersionLast="47" xr6:coauthVersionMax="47" xr10:uidLastSave="{00000000-0000-0000-0000-000000000000}"/>
  <bookViews>
    <workbookView xWindow="-120" yWindow="-120" windowWidth="29040" windowHeight="15840" tabRatio="718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5" i="3" l="1" a="1"/>
  <c r="N25" i="3" s="1"/>
  <c r="O25" i="3" a="1"/>
  <c r="O25" i="3" s="1"/>
  <c r="N26" i="3" a="1"/>
  <c r="N26" i="3"/>
  <c r="O26" i="3" a="1"/>
  <c r="O26" i="3" s="1"/>
  <c r="N27" i="3" a="1"/>
  <c r="N27" i="3" s="1"/>
  <c r="O27" i="3" a="1"/>
  <c r="O27" i="3"/>
  <c r="N28" i="3" a="1"/>
  <c r="N28" i="3" s="1"/>
  <c r="O28" i="3" a="1"/>
  <c r="O28" i="3" s="1"/>
  <c r="N29" i="3" a="1"/>
  <c r="N29" i="3"/>
  <c r="O29" i="3" a="1"/>
  <c r="O29" i="3" s="1"/>
  <c r="N30" i="3" a="1"/>
  <c r="N30" i="3" s="1"/>
  <c r="O30" i="3" a="1"/>
  <c r="O30" i="3"/>
  <c r="M26" i="3" a="1"/>
  <c r="M26" i="3" s="1"/>
  <c r="M27" i="3" a="1"/>
  <c r="M27" i="3" s="1"/>
  <c r="M28" i="3" a="1"/>
  <c r="M28" i="3" s="1"/>
  <c r="M29" i="3" a="1"/>
  <c r="M29" i="3" s="1"/>
  <c r="M30" i="3" a="1"/>
  <c r="M30" i="3" s="1"/>
  <c r="M25" i="3" a="1"/>
  <c r="M25" i="3" s="1"/>
  <c r="N10" i="3" a="1"/>
  <c r="N10" i="3" s="1"/>
  <c r="A31" i="12"/>
  <c r="A29" i="12"/>
  <c r="A19" i="12"/>
  <c r="A10" i="12"/>
  <c r="G30" i="12"/>
  <c r="G20" i="12"/>
  <c r="G11" i="12"/>
  <c r="G32" i="12" s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29" i="3" a="1"/>
  <c r="J4" i="3" a="1"/>
  <c r="J7" i="3" a="1"/>
  <c r="J10" i="3" a="1"/>
  <c r="J13" i="3" a="1"/>
  <c r="J16" i="3" a="1"/>
  <c r="J19" i="3" a="1"/>
  <c r="J22" i="3" a="1"/>
  <c r="J25" i="3" a="1"/>
  <c r="J28" i="3" a="1"/>
  <c r="J21" i="3" a="1"/>
  <c r="J27" i="3" a="1"/>
  <c r="J5" i="3" a="1"/>
  <c r="J8" i="3" a="1"/>
  <c r="J11" i="3" a="1"/>
  <c r="J14" i="3" a="1"/>
  <c r="J17" i="3" a="1"/>
  <c r="J20" i="3" a="1"/>
  <c r="J23" i="3" a="1"/>
  <c r="J26" i="3" a="1"/>
  <c r="J9" i="3" a="1"/>
  <c r="J12" i="3" a="1"/>
  <c r="J15" i="3" a="1"/>
  <c r="J18" i="3" a="1"/>
  <c r="J24" i="3" a="1"/>
  <c r="J6" i="3" a="1"/>
  <c r="J3" i="3" a="1"/>
  <c r="J29" i="3" l="1"/>
  <c r="J6" i="3"/>
  <c r="J24" i="3"/>
  <c r="J18" i="3"/>
  <c r="J15" i="3"/>
  <c r="J12" i="3"/>
  <c r="J9" i="3"/>
  <c r="J26" i="3"/>
  <c r="J23" i="3"/>
  <c r="J20" i="3"/>
  <c r="J17" i="3"/>
  <c r="J14" i="3"/>
  <c r="J11" i="3"/>
  <c r="J8" i="3"/>
  <c r="J5" i="3"/>
  <c r="J27" i="3"/>
  <c r="J21" i="3"/>
  <c r="J28" i="3"/>
  <c r="J25" i="3"/>
  <c r="J22" i="3"/>
  <c r="J19" i="3"/>
  <c r="J16" i="3"/>
  <c r="J13" i="3"/>
  <c r="J10" i="3"/>
  <c r="J7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91D0EBF4-D580-42AA-922E-2411A94F51E6}" sourceFile="C:\2025_기본서_컴활1급실기_250715\03 최신기출문제\03 24년상시03\주차현황.xlsx" keepAlive="1" name="주차현황1" type="5" refreshedVersion="8" background="1">
    <dbPr connection="Provider=Microsoft.ACE.OLEDB.12.0;User ID=Admin;Data Source=C:\2025_기본서_컴활1급실기_250715\03 최신기출문제\03 24년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<sst xmlns="http://schemas.openxmlformats.org/spreadsheetml/2006/main" count="755" uniqueCount="201">
  <si>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</si>
  <si>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</si>
  <si>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</si>
  <si>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</si>
  <si>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</si>
  <si>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</si>
  <si>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</si>
  <si>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</si>
  <si>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</si>
  <si>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</si>
  <si>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</si>
  <si>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</si>
  <si>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</si>
  <si>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</si>
  <si>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</si>
  <si>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</si>
  <si>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</si>
  <si>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</si>
  <si>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</si>
  <si>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</si>
  <si>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</si>
  <si>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</si>
  <si>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</si>
  <si>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</si>
  <si>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</si>
  <si>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</si>
  <si>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</si>
  <si>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</si>
  <si>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</si>
  <si>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</si>
  <si>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</si>
  <si>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</si>
  <si>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</si>
  <si>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</si>
  <si>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</si>
  <si>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</si>
  <si>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</si>
  <si>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</si>
  <si>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</si>
  <si>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</si>
  <si>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</si>
  <si>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</si>
  <si>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</si>
  <si>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</si>
  <si>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</si>
  <si>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</si>
  <si>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</si>
  <si>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</si>
  <si>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</si>
  <si>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</si>
  <si>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</si>
  <si>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</si>
  <si>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</si>
  <si>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</si>
  <si>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</si>
  <si>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</si>
  <si>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</si>
  <si>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</si>
  <si>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</si>
  <si>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</si>
  <si>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</si>
  <si>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</si>
  <si>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</si>
  <si>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</si>
  <si>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</si>
  <si>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</si>
  <si>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</si>
  <si>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</si>
  <si>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</si>
  <si>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</si>
  <si>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</si>
  <si>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</si>
  <si>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</si>
  <si>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</si>
  <si>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</si>
  <si>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</si>
  <si>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</si>
  <si>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</si>
  <si>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</si>
  <si>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</si>
  <si>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</si>
  <si>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</si>
  <si>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</si>
  <si>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</si>
  <si>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</si>
  <si>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</si>
  <si>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</si>
  <si>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</si>
  <si>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</si>
  <si>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</si>
  <si>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</si>
  <si>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</si>
  <si>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</si>
  <si>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</si>
  <si>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</si>
  <si>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</si>
  <si>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</si>
  <si>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</si>
  <si>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</si>
  <si>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</si>
  <si>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</si>
  <si>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</si>
  <si>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</si>
  <si>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</si>
  <si>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</si>
  <si>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</si>
  <si>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</si>
  <si>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</si>
  <si>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</si>
  <si>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</si>
  <si>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</si>
  <si>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</si>
  <si>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</si>
  <si>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</si>
  <si>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</si>
  <si>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</si>
  <si>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</si>
  <si>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</si>
  <si>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</si>
  <si>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</si>
  <si>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</si>
  <si>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</si>
  <si>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</si>
  <si>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</si>
  <si>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</si>
  <si>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</si>
  <si>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</si>
  <si>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</si>
  <si>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</si>
  <si>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</si>
  <si>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</si>
  <si>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</si>
  <si>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</si>
  <si>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</si>
  <si>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</si>
  <si>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</si>
  <si>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</si>
  <si>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</si>
  <si>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</si>
  <si>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</si>
  <si>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</si>
  <si>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</si>
  <si>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</si>
  <si>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</si>
  <si>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</si>
  <si>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</si>
  <si>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</si>
  <si>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</si>
  <si>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</si>
  <si>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</si>
  <si>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</si>
  <si>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</si>
  <si>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</si>
  <si>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</si>
  <si>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</si>
  <si>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</si>
  <si>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</si>
  <si>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</si>
  <si>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</si>
  <si>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</si>
  <si>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</si>
  <si>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</si>
  <si>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</si>
  <si>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</si>
  <si>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</si>
  <si>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</si>
  <si>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</si>
  <si>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</si>
  <si>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</si>
  <si>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</si>
  <si>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</si>
  <si>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</si>
  <si>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</si>
  <si>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</si>
  <si>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</si>
  <si>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</si>
  <si>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</si>
  <si>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</si>
  <si>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</si>
  <si>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</si>
  <si>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</si>
  <si>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</si>
  <si>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</si>
  <si>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</si>
  <si>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</si>
  <si>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</si>
  <si>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</si>
  <si>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</si>
  <si>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(모두)</t>
  </si>
  <si>
    <t>진료</t>
  </si>
  <si>
    <t>총합계</t>
  </si>
  <si>
    <t>개수 : 차량수</t>
  </si>
  <si>
    <t>평균 : 이용금액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</si>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</sst>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  <numFmt numFmtId="182" formatCode="[Red][&gt;=10000]*★#,##0;[&gt;=5000]*★#,##0;0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4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179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181" fontId="0" fillId="0" borderId="0" xfId="0" applyNumberFormat="1">
      <alignment vertical="center"/>
    </xf>
    <xf numFmtId="181" fontId="0" fillId="0" borderId="1" xfId="0" applyNumberFormat="1" applyBorder="1">
      <alignment vertical="center"/>
    </xf>
    <xf numFmtId="182" fontId="0" fillId="0" borderId="1" xfId="1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6984864"/>
        <c:axId val="176972384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76972384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984864"/>
        <c:crosses val="max"/>
        <c:crossBetween val="between"/>
      </c:valAx>
      <c:catAx>
        <c:axId val="176984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6972384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user" refreshedDate="45883.610304629627" backgroundQuery="1" createdVersion="8" refreshedVersion="8" minRefreshableVersion="3" recordCount="27" xr:uid="{7A59A569-EBC4-4C90-8225-D483A2A87265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6D6781-8124-436C-8528-712C74D94426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name="차량수" dataField="1" compact="0" showAll="0" countASubtotal="1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countA"/>
      </items>
    </pivotField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개수 : 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workbookViewId="0">
      <selection activeCell="L18" sqref="L18"/>
    </sheetView>
  </sheetViews>
  <sheetFormatPr defaultRowHeight="16.5" x14ac:dyDescent="0.3"/>
  <cols>
    <col min="1" max="1" width="7.25" customWidth="1"/>
    <col min="2" max="2" width="10.875" customWidth="1"/>
    <col min="3" max="3" width="8" customWidth="1"/>
    <col min="7" max="8" width="9" customWidth="1"/>
    <col min="9" max="9" width="24.75" customWidth="1"/>
    <col min="10" max="10" width="7.875" customWidth="1"/>
  </cols>
  <sheetData>
    <row r="1" spans="1:10" x14ac:dyDescent="0.3">
      <c r="A1" t="s">
        <v>0</v>
      </c>
    </row>
    <row r="2" spans="1:10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30" t="s">
        <v>186</v>
      </c>
    </row>
    <row r="32" spans="1:10" x14ac:dyDescent="0.3">
      <c r="A32" t="b">
        <f>AND(D3&gt;=10/24,D3&lt;=11/24+50/(60*24))</f>
        <v>0</v>
      </c>
    </row>
    <row r="34" spans="1:5" x14ac:dyDescent="0.3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3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3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3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3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3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3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3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3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3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3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3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3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3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3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3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3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3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3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3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3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3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3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3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3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3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3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3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3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3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3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3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3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3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3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3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3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3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3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3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3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3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3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3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3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3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3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3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3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3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3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3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3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3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3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3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3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3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3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3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3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3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3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3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3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3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3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3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3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3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3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3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3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3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3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3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3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3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3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3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3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3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3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3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3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3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3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3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3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3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3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3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3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3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3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3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3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3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workbookViewId="0">
      <selection activeCell="Q28" sqref="Q28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/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/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/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/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/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/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/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41" t="s">
        <v>33</v>
      </c>
      <c r="M9" s="41"/>
      <c r="N9" s="14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/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29">
        <v>2</v>
      </c>
      <c r="N10" s="42" cm="1">
        <f t="array" ref="N10:N11">FREQUENCY($M$10:$M$14,HOUR(E3)-HOUR(D3))</f>
        <v>2</v>
      </c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/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29">
        <v>4</v>
      </c>
      <c r="N11" s="8">
        <v>2</v>
      </c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/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29">
        <v>6</v>
      </c>
      <c r="N12" s="8"/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/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29">
        <v>8</v>
      </c>
      <c r="N13" s="8"/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/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29"/>
      <c r="N14" s="8"/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/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/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/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/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/>
      <c r="N18" s="10"/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/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/>
      <c r="N19" s="10"/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/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/>
      <c r="N20" s="10"/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/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/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/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/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/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43">
        <f t="array" ref="M25">M$23-(SUM(IF(($C$3:$C$29=M$24)*($L25&gt;=$D$3:$D$29),1))+SUM(IF(($C$3:$C$29=M$24)*($E$3:$E$29&lt;=$L25),1)))</f>
        <v>10</v>
      </c>
      <c r="N25" s="43">
        <f t="array" ref="N25">N$23-(SUM(IF(($C$3:$C$29=N$24)*($L25&gt;=$D$3:$D$29),1))+SUM(IF(($C$3:$C$29=N$24)*($E$3:$E$29&lt;=$L25),1)))</f>
        <v>13</v>
      </c>
      <c r="O25" s="43">
        <f t="array" ref="O25">O$23-(SUM(IF(($C$3:$C$29=O$24)*($L25&gt;=$D$3:$D$29),1))+SUM(IF(($C$3:$C$29=O$24)*($E$3:$E$29&lt;=$L25),1)))</f>
        <v>20</v>
      </c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/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43">
        <f t="array" ref="M26">M$23-(SUM(IF(($C$3:$C$29=M$24)*($L26&gt;=$D$3:$D$29),1))+SUM(IF(($C$3:$C$29=M$24)*($E$3:$E$29&lt;=$L26),1)))</f>
        <v>9</v>
      </c>
      <c r="N26" s="43">
        <f t="array" ref="N26">N$23-(SUM(IF(($C$3:$C$29=N$24)*($L26&gt;=$D$3:$D$29),1))+SUM(IF(($C$3:$C$29=N$24)*($E$3:$E$29&lt;=$L26),1)))</f>
        <v>12</v>
      </c>
      <c r="O26" s="43">
        <f t="array" ref="O26">O$23-(SUM(IF(($C$3:$C$29=O$24)*($L26&gt;=$D$3:$D$29),1))+SUM(IF(($C$3:$C$29=O$24)*($E$3:$E$29&lt;=$L26),1)))</f>
        <v>20</v>
      </c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/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43">
        <f t="array" ref="M27">M$23-(SUM(IF(($C$3:$C$29=M$24)*($L27&gt;=$D$3:$D$29),1))+SUM(IF(($C$3:$C$29=M$24)*($E$3:$E$29&lt;=$L27),1)))</f>
        <v>7</v>
      </c>
      <c r="N27" s="43">
        <f t="array" ref="N27">N$23-(SUM(IF(($C$3:$C$29=N$24)*($L27&gt;=$D$3:$D$29),1))+SUM(IF(($C$3:$C$29=N$24)*($E$3:$E$29&lt;=$L27),1)))</f>
        <v>11</v>
      </c>
      <c r="O27" s="43">
        <f t="array" ref="O27">O$23-(SUM(IF(($C$3:$C$29=O$24)*($L27&gt;=$D$3:$D$29),1))+SUM(IF(($C$3:$C$29=O$24)*($E$3:$E$29&lt;=$L27),1)))</f>
        <v>16</v>
      </c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/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43">
        <f t="array" ref="M28">M$23-(SUM(IF(($C$3:$C$29=M$24)*($L28&gt;=$D$3:$D$29),1))+SUM(IF(($C$3:$C$29=M$24)*($E$3:$E$29&lt;=$L28),1)))</f>
        <v>7</v>
      </c>
      <c r="N28" s="43">
        <f t="array" ref="N28">N$23-(SUM(IF(($C$3:$C$29=N$24)*($L28&gt;=$D$3:$D$29),1))+SUM(IF(($C$3:$C$29=N$24)*($E$3:$E$29&lt;=$L28),1)))</f>
        <v>9</v>
      </c>
      <c r="O28" s="43">
        <f t="array" ref="O28">O$23-(SUM(IF(($C$3:$C$29=O$24)*($L28&gt;=$D$3:$D$29),1))+SUM(IF(($C$3:$C$29=O$24)*($E$3:$E$29&lt;=$L28),1)))</f>
        <v>13</v>
      </c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/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43">
        <f t="array" ref="M29">M$23-(SUM(IF(($C$3:$C$29=M$24)*($L29&gt;=$D$3:$D$29),1))+SUM(IF(($C$3:$C$29=M$24)*($E$3:$E$29&lt;=$L29),1)))</f>
        <v>6</v>
      </c>
      <c r="N29" s="43">
        <f t="array" ref="N29">N$23-(SUM(IF(($C$3:$C$29=N$24)*($L29&gt;=$D$3:$D$29),1))+SUM(IF(($C$3:$C$29=N$24)*($E$3:$E$29&lt;=$L29),1)))</f>
        <v>6</v>
      </c>
      <c r="O29" s="43">
        <f t="array" ref="O29">O$23-(SUM(IF(($C$3:$C$29=O$24)*($L29&gt;=$D$3:$D$29),1))+SUM(IF(($C$3:$C$29=O$24)*($E$3:$E$29&lt;=$L29),1)))</f>
        <v>11</v>
      </c>
    </row>
    <row r="30" spans="1:15" x14ac:dyDescent="0.3">
      <c r="L30" s="12">
        <v>0.625</v>
      </c>
      <c r="M30" s="43">
        <f t="array" ref="M30">M$23-(SUM(IF(($C$3:$C$29=M$24)*($L30&gt;=$D$3:$D$29),1))+SUM(IF(($C$3:$C$29=M$24)*($E$3:$E$29&lt;=$L30),1)))</f>
        <v>1</v>
      </c>
      <c r="N30" s="43">
        <f t="array" ref="N30">N$23-(SUM(IF(($C$3:$C$29=N$24)*($L30&gt;=$D$3:$D$29),1))+SUM(IF(($C$3:$C$29=N$24)*($E$3:$E$29&lt;=$L30),1)))</f>
        <v>2</v>
      </c>
      <c r="O30" s="43">
        <f t="array" ref="O30">O$23-(SUM(IF(($C$3:$C$29=O$24)*($L30&gt;=$D$3:$D$29),1))+SUM(IF(($C$3:$C$29=O$24)*($E$3:$E$29&lt;=$L30),1)))</f>
        <v>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J20" sqref="J20"/>
    </sheetView>
  </sheetViews>
  <sheetFormatPr defaultRowHeight="16.5" x14ac:dyDescent="0.3"/>
  <cols>
    <col min="1" max="1" width="11.875" bestFit="1" customWidth="1"/>
    <col min="2" max="2" width="9.375" bestFit="1" customWidth="1"/>
    <col min="3" max="3" width="13.125" bestFit="1" customWidth="1"/>
    <col min="4" max="4" width="15.25" bestFit="1" customWidth="1"/>
  </cols>
  <sheetData>
    <row r="1" spans="1:4" x14ac:dyDescent="0.3">
      <c r="A1" s="31" t="s">
        <v>187</v>
      </c>
      <c r="B1" t="s">
        <v>188</v>
      </c>
    </row>
    <row r="3" spans="1:4" x14ac:dyDescent="0.3">
      <c r="A3" s="31" t="s">
        <v>68</v>
      </c>
      <c r="B3" s="31" t="s">
        <v>70</v>
      </c>
      <c r="C3" t="s">
        <v>191</v>
      </c>
      <c r="D3" t="s">
        <v>192</v>
      </c>
    </row>
    <row r="4" spans="1:4" x14ac:dyDescent="0.3">
      <c r="A4" t="s">
        <v>65</v>
      </c>
      <c r="C4">
        <v>7</v>
      </c>
      <c r="D4" s="32">
        <v>12565</v>
      </c>
    </row>
    <row r="5" spans="1:4" x14ac:dyDescent="0.3">
      <c r="B5" t="s">
        <v>77</v>
      </c>
      <c r="C5">
        <v>5</v>
      </c>
      <c r="D5" s="32">
        <v>15197</v>
      </c>
    </row>
    <row r="6" spans="1:4" x14ac:dyDescent="0.3">
      <c r="B6" t="s">
        <v>75</v>
      </c>
      <c r="C6">
        <v>2</v>
      </c>
      <c r="D6" s="32">
        <v>5985</v>
      </c>
    </row>
    <row r="7" spans="1:4" x14ac:dyDescent="0.3">
      <c r="A7" t="s">
        <v>76</v>
      </c>
      <c r="C7">
        <v>10</v>
      </c>
      <c r="D7" s="32">
        <v>16397.5</v>
      </c>
    </row>
    <row r="8" spans="1:4" x14ac:dyDescent="0.3">
      <c r="B8" t="s">
        <v>74</v>
      </c>
      <c r="C8">
        <v>4</v>
      </c>
      <c r="D8" s="32">
        <v>15575</v>
      </c>
    </row>
    <row r="9" spans="1:4" x14ac:dyDescent="0.3">
      <c r="B9" t="s">
        <v>77</v>
      </c>
      <c r="C9">
        <v>4</v>
      </c>
      <c r="D9" s="32">
        <v>17762.5</v>
      </c>
    </row>
    <row r="10" spans="1:4" x14ac:dyDescent="0.3">
      <c r="B10" t="s">
        <v>75</v>
      </c>
      <c r="C10">
        <v>2</v>
      </c>
      <c r="D10" s="32">
        <v>15312.5</v>
      </c>
    </row>
    <row r="11" spans="1:4" x14ac:dyDescent="0.3">
      <c r="A11" t="s">
        <v>189</v>
      </c>
      <c r="C11">
        <v>10</v>
      </c>
      <c r="D11" s="32">
        <v>15001</v>
      </c>
    </row>
    <row r="12" spans="1:4" x14ac:dyDescent="0.3">
      <c r="B12" t="s">
        <v>75</v>
      </c>
      <c r="C12">
        <v>7</v>
      </c>
      <c r="D12" s="32">
        <v>13335</v>
      </c>
    </row>
    <row r="13" spans="1:4" x14ac:dyDescent="0.3">
      <c r="B13" t="s">
        <v>74</v>
      </c>
      <c r="C13">
        <v>3</v>
      </c>
      <c r="D13" s="32">
        <v>18888.333333333332</v>
      </c>
    </row>
    <row r="14" spans="1:4" x14ac:dyDescent="0.3">
      <c r="A14" t="s">
        <v>190</v>
      </c>
      <c r="C14">
        <v>27</v>
      </c>
      <c r="D14" s="32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abSelected="1" workbookViewId="0">
      <selection activeCell="J34" sqref="J34"/>
    </sheetView>
  </sheetViews>
  <sheetFormatPr defaultRowHeight="16.5" outlineLevelRow="3" x14ac:dyDescent="0.3"/>
  <cols>
    <col min="1" max="1" width="8" customWidth="1"/>
    <col min="3" max="3" width="6.625" customWidth="1"/>
    <col min="5" max="5" width="11.25" bestFit="1" customWidth="1"/>
    <col min="6" max="6" width="13.625" bestFit="1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28">
        <v>6</v>
      </c>
    </row>
    <row r="4" spans="1:7" outlineLevel="3" x14ac:dyDescent="0.3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28">
        <v>6</v>
      </c>
    </row>
    <row r="5" spans="1:7" outlineLevel="3" x14ac:dyDescent="0.3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28">
        <v>24</v>
      </c>
    </row>
    <row r="6" spans="1:7" outlineLevel="3" x14ac:dyDescent="0.3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28">
        <v>9</v>
      </c>
    </row>
    <row r="7" spans="1:7" outlineLevel="3" x14ac:dyDescent="0.3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28">
        <v>6</v>
      </c>
    </row>
    <row r="8" spans="1:7" outlineLevel="3" x14ac:dyDescent="0.3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28">
        <v>2</v>
      </c>
    </row>
    <row r="9" spans="1:7" outlineLevel="3" x14ac:dyDescent="0.3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28">
        <v>2</v>
      </c>
    </row>
    <row r="10" spans="1:7" outlineLevel="2" x14ac:dyDescent="0.3">
      <c r="A10" s="1">
        <f>SUBTOTAL(3,A3:A9)</f>
        <v>7</v>
      </c>
      <c r="B10" s="1"/>
      <c r="C10" s="8"/>
      <c r="D10" s="7"/>
      <c r="E10" s="7"/>
      <c r="F10" s="34" t="s">
        <v>197</v>
      </c>
      <c r="G10" s="28"/>
    </row>
    <row r="11" spans="1:7" outlineLevel="1" x14ac:dyDescent="0.3">
      <c r="A11" s="1"/>
      <c r="B11" s="1"/>
      <c r="C11" s="8"/>
      <c r="D11" s="7"/>
      <c r="E11" s="7"/>
      <c r="F11" s="33" t="s">
        <v>193</v>
      </c>
      <c r="G11" s="39">
        <f>SUBTOTAL(1,G3:G9)</f>
        <v>7.8571428571428568</v>
      </c>
    </row>
    <row r="12" spans="1:7" outlineLevel="3" x14ac:dyDescent="0.3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28">
        <v>9</v>
      </c>
    </row>
    <row r="13" spans="1:7" outlineLevel="3" x14ac:dyDescent="0.3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28">
        <v>6</v>
      </c>
    </row>
    <row r="14" spans="1:7" outlineLevel="3" x14ac:dyDescent="0.3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28">
        <v>6</v>
      </c>
    </row>
    <row r="15" spans="1:7" outlineLevel="3" x14ac:dyDescent="0.3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28">
        <v>2</v>
      </c>
    </row>
    <row r="16" spans="1:7" outlineLevel="3" x14ac:dyDescent="0.3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28">
        <v>12</v>
      </c>
    </row>
    <row r="17" spans="1:7" outlineLevel="3" x14ac:dyDescent="0.3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28">
        <v>6</v>
      </c>
    </row>
    <row r="18" spans="1:7" outlineLevel="3" x14ac:dyDescent="0.3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28">
        <v>3</v>
      </c>
    </row>
    <row r="19" spans="1:7" outlineLevel="2" x14ac:dyDescent="0.3">
      <c r="A19" s="1">
        <f>SUBTOTAL(3,A12:A18)</f>
        <v>7</v>
      </c>
      <c r="B19" s="1"/>
      <c r="C19" s="8"/>
      <c r="D19" s="7"/>
      <c r="E19" s="7"/>
      <c r="F19" s="34" t="s">
        <v>198</v>
      </c>
      <c r="G19" s="28"/>
    </row>
    <row r="20" spans="1:7" outlineLevel="1" x14ac:dyDescent="0.3">
      <c r="A20" s="1"/>
      <c r="B20" s="1"/>
      <c r="C20" s="8"/>
      <c r="D20" s="7"/>
      <c r="E20" s="7"/>
      <c r="F20" s="34" t="s">
        <v>194</v>
      </c>
      <c r="G20" s="39">
        <f>SUBTOTAL(1,G12:G18)</f>
        <v>6.2857142857142856</v>
      </c>
    </row>
    <row r="21" spans="1:7" outlineLevel="3" x14ac:dyDescent="0.3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28">
        <v>3</v>
      </c>
    </row>
    <row r="22" spans="1:7" outlineLevel="3" x14ac:dyDescent="0.3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28">
        <v>3</v>
      </c>
    </row>
    <row r="23" spans="1:7" outlineLevel="3" x14ac:dyDescent="0.3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28">
        <v>3</v>
      </c>
    </row>
    <row r="24" spans="1:7" outlineLevel="3" x14ac:dyDescent="0.3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28">
        <v>2</v>
      </c>
    </row>
    <row r="25" spans="1:7" outlineLevel="3" x14ac:dyDescent="0.3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28">
        <v>6</v>
      </c>
    </row>
    <row r="26" spans="1:7" outlineLevel="3" x14ac:dyDescent="0.3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28">
        <v>3</v>
      </c>
    </row>
    <row r="27" spans="1:7" outlineLevel="3" x14ac:dyDescent="0.3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28">
        <v>2</v>
      </c>
    </row>
    <row r="28" spans="1:7" outlineLevel="3" x14ac:dyDescent="0.3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28">
        <v>2</v>
      </c>
    </row>
    <row r="29" spans="1:7" outlineLevel="2" x14ac:dyDescent="0.3">
      <c r="A29" s="30">
        <f>SUBTOTAL(3,A21:A28)</f>
        <v>8</v>
      </c>
      <c r="B29" s="30"/>
      <c r="D29" s="35"/>
      <c r="E29" s="35"/>
      <c r="F29" s="37" t="s">
        <v>199</v>
      </c>
      <c r="G29" s="36"/>
    </row>
    <row r="30" spans="1:7" outlineLevel="1" x14ac:dyDescent="0.3">
      <c r="A30" s="30"/>
      <c r="B30" s="30"/>
      <c r="D30" s="35"/>
      <c r="E30" s="35"/>
      <c r="F30" s="37" t="s">
        <v>195</v>
      </c>
      <c r="G30" s="38">
        <f>SUBTOTAL(1,G21:G28)</f>
        <v>3</v>
      </c>
    </row>
    <row r="31" spans="1:7" x14ac:dyDescent="0.3">
      <c r="A31" s="30">
        <f>SUBTOTAL(3,A3:A28)</f>
        <v>22</v>
      </c>
      <c r="B31" s="30"/>
      <c r="D31" s="35"/>
      <c r="E31" s="35"/>
      <c r="F31" s="37" t="s">
        <v>200</v>
      </c>
      <c r="G31" s="38"/>
    </row>
    <row r="32" spans="1:7" x14ac:dyDescent="0.3">
      <c r="A32" s="30"/>
      <c r="B32" s="30"/>
      <c r="D32" s="35"/>
      <c r="E32" s="35"/>
      <c r="F32" s="37" t="s">
        <v>196</v>
      </c>
      <c r="G32" s="38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" promptTitle="수량제한" prompt="1~200까지만 주문 가능" sqref="C12:C18 C3:C9 C21:C28" xr:uid="{E551FA9B-0CC4-479C-9FBA-95B4CECDADC7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J6" sqref="J6"/>
    </sheetView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9.25" bestFit="1" customWidth="1"/>
    <col min="7" max="7" width="3.875" customWidth="1"/>
  </cols>
  <sheetData>
    <row r="2" spans="1:6" x14ac:dyDescent="0.3">
      <c r="A2" t="s">
        <v>185</v>
      </c>
    </row>
    <row r="3" spans="1:6" x14ac:dyDescent="0.3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40">
        <v>17535</v>
      </c>
    </row>
    <row r="5" spans="1:6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40">
        <v>9450</v>
      </c>
    </row>
    <row r="6" spans="1:6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40">
        <v>3675</v>
      </c>
    </row>
    <row r="7" spans="1:6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40">
        <v>5845</v>
      </c>
    </row>
    <row r="8" spans="1:6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40">
        <v>35350</v>
      </c>
    </row>
    <row r="9" spans="1:6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40">
        <v>28105</v>
      </c>
    </row>
    <row r="10" spans="1:6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40">
        <v>4480</v>
      </c>
    </row>
    <row r="11" spans="1:6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40">
        <v>8295</v>
      </c>
    </row>
    <row r="12" spans="1:6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40">
        <v>12250</v>
      </c>
    </row>
    <row r="13" spans="1:6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40">
        <v>21175</v>
      </c>
    </row>
    <row r="14" spans="1:6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40">
        <v>21665</v>
      </c>
    </row>
    <row r="15" spans="1:6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40">
        <v>53130</v>
      </c>
    </row>
    <row r="16" spans="1:6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40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40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40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40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40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5" name="Button 3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K15" sqref="K15"/>
    </sheetView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3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3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3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3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3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3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3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3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O8" sqref="O8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8"/>
      <c r="B4" s="8"/>
      <c r="C4" s="8"/>
      <c r="D4" s="8"/>
      <c r="E4" s="8"/>
    </row>
    <row r="5" spans="1:5" x14ac:dyDescent="0.3">
      <c r="A5" s="8"/>
      <c r="B5" s="8"/>
      <c r="C5" s="8"/>
      <c r="D5" s="8"/>
      <c r="E5" s="8"/>
    </row>
    <row r="6" spans="1:5" x14ac:dyDescent="0.3">
      <c r="A6" s="8"/>
      <c r="B6" s="8"/>
      <c r="C6" s="8"/>
      <c r="D6" s="8"/>
      <c r="E6" s="8"/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고준민</cp:lastModifiedBy>
  <cp:lastPrinted>2025-08-14T05:37:48Z</cp:lastPrinted>
  <dcterms:created xsi:type="dcterms:W3CDTF">2023-05-30T06:41:20Z</dcterms:created>
  <dcterms:modified xsi:type="dcterms:W3CDTF">2025-08-14T06:17:41Z</dcterms:modified>
</cp:coreProperties>
</file>