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지수빈\Downloads\2025년 컴활1급_상시01\1. 2024년 컴활1급_상시03\"/>
    </mc:Choice>
  </mc:AlternateContent>
  <xr:revisionPtr revIDLastSave="0" documentId="13_ncr:1_{E1FB5349-7129-4C14-8259-09D658D0EE66}" xr6:coauthVersionLast="47" xr6:coauthVersionMax="47" xr10:uidLastSave="{00000000-0000-0000-0000-000000000000}"/>
  <bookViews>
    <workbookView xWindow="13830" yWindow="540" windowWidth="13995" windowHeight="15165" firstSheet="5" activeTab="7" xr2:uid="{5D18877F-BE2C-42A2-92D0-256BE4C17FBF}"/>
  </bookViews>
  <sheets>
    <sheet name="기본작업-1" sheetId="2" r:id="rId1"/>
    <sheet name="기본작업-2" sheetId="3" r:id="rId2"/>
    <sheet name="계산작업" sheetId="4" r:id="rId3"/>
    <sheet name="분석작업-1" sheetId="5" r:id="rId4"/>
    <sheet name="분석작업-2" sheetId="6" r:id="rId5"/>
    <sheet name="기타작업-1" sheetId="7" r:id="rId6"/>
    <sheet name="기타작업-2" sheetId="8" r:id="rId7"/>
    <sheet name="기타작업-3" sheetId="9" r:id="rId8"/>
  </sheets>
  <definedNames>
    <definedName name="_xlnm._FilterDatabase" localSheetId="0" hidden="1">'기본작업-1'!$B$3:$H$35</definedName>
    <definedName name="_xlnm.Criteria" localSheetId="0">'기본작업-1'!#REF!</definedName>
    <definedName name="_xlnm.Extract" localSheetId="0">'기본작업-1'!#REF!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8" l="1"/>
  <c r="D8" i="8"/>
  <c r="C8" i="8"/>
  <c r="D7" i="8"/>
  <c r="C7" i="8"/>
  <c r="E7" i="8" s="1"/>
  <c r="E6" i="8"/>
  <c r="D6" i="8"/>
  <c r="C6" i="8"/>
  <c r="E5" i="8"/>
  <c r="D5" i="8"/>
  <c r="E4" i="8"/>
  <c r="D4" i="8"/>
  <c r="C4" i="8"/>
  <c r="D3" i="8"/>
  <c r="C3" i="8"/>
  <c r="E3" i="8" s="1"/>
</calcChain>
</file>

<file path=xl/sharedStrings.xml><?xml version="1.0" encoding="utf-8"?>
<sst xmlns="http://schemas.openxmlformats.org/spreadsheetml/2006/main" count="511" uniqueCount="321">
  <si>
    <t>[표1]</t>
    <phoneticPr fontId="1" type="noConversion"/>
  </si>
  <si>
    <t>사원코드</t>
    <phoneticPr fontId="1" type="noConversion"/>
  </si>
  <si>
    <t>호봉</t>
    <phoneticPr fontId="1" type="noConversion"/>
  </si>
  <si>
    <t>직무</t>
    <phoneticPr fontId="1" type="noConversion"/>
  </si>
  <si>
    <t>연봉</t>
    <phoneticPr fontId="1" type="noConversion"/>
  </si>
  <si>
    <t>연월차</t>
    <phoneticPr fontId="1" type="noConversion"/>
  </si>
  <si>
    <t>특근비</t>
    <phoneticPr fontId="1" type="noConversion"/>
  </si>
  <si>
    <t>식대</t>
    <phoneticPr fontId="1" type="noConversion"/>
  </si>
  <si>
    <t>A8802</t>
  </si>
  <si>
    <t>총무직</t>
    <phoneticPr fontId="1" type="noConversion"/>
  </si>
  <si>
    <t>A9671</t>
  </si>
  <si>
    <t>인사직</t>
    <phoneticPr fontId="1" type="noConversion"/>
  </si>
  <si>
    <t>A8048</t>
  </si>
  <si>
    <t>경리직</t>
    <phoneticPr fontId="1" type="noConversion"/>
  </si>
  <si>
    <t>A1387</t>
  </si>
  <si>
    <t>A4492</t>
  </si>
  <si>
    <t>연구직</t>
    <phoneticPr fontId="1" type="noConversion"/>
  </si>
  <si>
    <t>A7687</t>
  </si>
  <si>
    <t>A1727</t>
  </si>
  <si>
    <t>기획직</t>
    <phoneticPr fontId="1" type="noConversion"/>
  </si>
  <si>
    <t>A5671</t>
  </si>
  <si>
    <t>A9865</t>
  </si>
  <si>
    <t>생산직</t>
    <phoneticPr fontId="1" type="noConversion"/>
  </si>
  <si>
    <t>A1492</t>
  </si>
  <si>
    <t>A4629</t>
  </si>
  <si>
    <t>A4668</t>
  </si>
  <si>
    <t>A2973</t>
  </si>
  <si>
    <t>A3585</t>
  </si>
  <si>
    <t>A2261</t>
  </si>
  <si>
    <t>A1719</t>
  </si>
  <si>
    <t>A5566</t>
  </si>
  <si>
    <t>A8960</t>
  </si>
  <si>
    <t>A2821</t>
  </si>
  <si>
    <t>A8426</t>
  </si>
  <si>
    <t>A8219</t>
  </si>
  <si>
    <t>A4788</t>
  </si>
  <si>
    <t>A7261</t>
  </si>
  <si>
    <t>A5514</t>
  </si>
  <si>
    <t>A5172</t>
  </si>
  <si>
    <t>A5180</t>
  </si>
  <si>
    <t>A2115</t>
  </si>
  <si>
    <t>A5417</t>
  </si>
  <si>
    <t>A4453</t>
  </si>
  <si>
    <t>A1512</t>
  </si>
  <si>
    <t>A4750</t>
  </si>
  <si>
    <t>A4703</t>
  </si>
  <si>
    <t>학번</t>
  </si>
  <si>
    <t>수강과목</t>
  </si>
  <si>
    <t>출석</t>
  </si>
  <si>
    <t>중간고사</t>
  </si>
  <si>
    <t>기말고사</t>
  </si>
  <si>
    <t>과제물</t>
  </si>
  <si>
    <t>수업태도</t>
  </si>
  <si>
    <t>종합평가</t>
  </si>
  <si>
    <t>01G332</t>
  </si>
  <si>
    <t>글로벌 영어</t>
  </si>
  <si>
    <t>A</t>
  </si>
  <si>
    <t>下</t>
  </si>
  <si>
    <t>03G256</t>
  </si>
  <si>
    <t>上</t>
  </si>
  <si>
    <t>01G333</t>
  </si>
  <si>
    <t>사고와 비판</t>
  </si>
  <si>
    <t>재수강</t>
  </si>
  <si>
    <t>01L336</t>
  </si>
  <si>
    <t>01M337</t>
  </si>
  <si>
    <t>02M328</t>
  </si>
  <si>
    <t>中</t>
  </si>
  <si>
    <t>03L255</t>
  </si>
  <si>
    <t>노력요망</t>
  </si>
  <si>
    <t>03M257</t>
  </si>
  <si>
    <t>보충학습</t>
  </si>
  <si>
    <t>01M334</t>
  </si>
  <si>
    <t>창의적 사고</t>
  </si>
  <si>
    <t>02M329</t>
  </si>
  <si>
    <t>03G258</t>
  </si>
  <si>
    <t>03M262</t>
  </si>
  <si>
    <t>01G335</t>
  </si>
  <si>
    <t>B</t>
  </si>
  <si>
    <t>01L331</t>
  </si>
  <si>
    <t>01L338</t>
  </si>
  <si>
    <t>02G330</t>
  </si>
  <si>
    <t>02L334</t>
  </si>
  <si>
    <t>02G327</t>
  </si>
  <si>
    <t>03M254</t>
  </si>
  <si>
    <t>01G330</t>
  </si>
  <si>
    <t>C</t>
  </si>
  <si>
    <t>03G260</t>
  </si>
  <si>
    <t>02L326</t>
  </si>
  <si>
    <t>02M331</t>
  </si>
  <si>
    <t>02M332</t>
  </si>
  <si>
    <t>02G333</t>
  </si>
  <si>
    <t>03M259</t>
  </si>
  <si>
    <t>03M261</t>
  </si>
  <si>
    <t>구매일</t>
    <phoneticPr fontId="1" type="noConversion"/>
  </si>
  <si>
    <t>구분코드</t>
    <phoneticPr fontId="1" type="noConversion"/>
  </si>
  <si>
    <t>비품코드</t>
    <phoneticPr fontId="1" type="noConversion"/>
  </si>
  <si>
    <t>비품명</t>
    <phoneticPr fontId="1" type="noConversion"/>
  </si>
  <si>
    <t>취득원가</t>
    <phoneticPr fontId="1" type="noConversion"/>
  </si>
  <si>
    <t>내용연수</t>
    <phoneticPr fontId="1" type="noConversion"/>
  </si>
  <si>
    <t>잔존가치</t>
    <phoneticPr fontId="1" type="noConversion"/>
  </si>
  <si>
    <t>감가상각비</t>
    <phoneticPr fontId="1" type="noConversion"/>
  </si>
  <si>
    <t>비고</t>
    <phoneticPr fontId="1" type="noConversion"/>
  </si>
  <si>
    <t>A4583C</t>
  </si>
  <si>
    <t>프린터</t>
    <phoneticPr fontId="1" type="noConversion"/>
  </si>
  <si>
    <t>B4163C</t>
  </si>
  <si>
    <t>컴퓨터</t>
    <phoneticPr fontId="1" type="noConversion"/>
  </si>
  <si>
    <t>C5988N</t>
  </si>
  <si>
    <t>에어컨</t>
    <phoneticPr fontId="1" type="noConversion"/>
  </si>
  <si>
    <t>D2625K</t>
  </si>
  <si>
    <t>책상</t>
    <phoneticPr fontId="1" type="noConversion"/>
  </si>
  <si>
    <t>E0187K</t>
  </si>
  <si>
    <t>쇼파</t>
    <phoneticPr fontId="1" type="noConversion"/>
  </si>
  <si>
    <t>A4809N</t>
  </si>
  <si>
    <t>냉온풍기</t>
    <phoneticPr fontId="1" type="noConversion"/>
  </si>
  <si>
    <t>B9774N</t>
  </si>
  <si>
    <t>E8614K</t>
  </si>
  <si>
    <t>의자</t>
    <phoneticPr fontId="1" type="noConversion"/>
  </si>
  <si>
    <t>A1286C</t>
  </si>
  <si>
    <t>D5938C</t>
  </si>
  <si>
    <t>복합기</t>
    <phoneticPr fontId="1" type="noConversion"/>
  </si>
  <si>
    <t>E0990N</t>
  </si>
  <si>
    <t>전기히터</t>
    <phoneticPr fontId="1" type="noConversion"/>
  </si>
  <si>
    <t>D5474K</t>
  </si>
  <si>
    <t>B6485K</t>
  </si>
  <si>
    <t>C7921N</t>
  </si>
  <si>
    <t>B2839C</t>
  </si>
  <si>
    <t>스캐너</t>
    <phoneticPr fontId="1" type="noConversion"/>
  </si>
  <si>
    <t>C8958C</t>
  </si>
  <si>
    <t>C4016N</t>
  </si>
  <si>
    <t>B5593K</t>
  </si>
  <si>
    <t>D2591N</t>
  </si>
  <si>
    <t>E2469K</t>
  </si>
  <si>
    <t>A1840C</t>
  </si>
  <si>
    <t>C7798N</t>
  </si>
  <si>
    <t>D7039K</t>
  </si>
  <si>
    <t>D9051C</t>
  </si>
  <si>
    <t>E2409N</t>
  </si>
  <si>
    <t>선풍기</t>
    <phoneticPr fontId="1" type="noConversion"/>
  </si>
  <si>
    <t>A9332K</t>
  </si>
  <si>
    <t>A4713C</t>
  </si>
  <si>
    <t>B9656K</t>
  </si>
  <si>
    <t>테이블</t>
    <phoneticPr fontId="1" type="noConversion"/>
  </si>
  <si>
    <t>[표2]</t>
    <phoneticPr fontId="1" type="noConversion"/>
  </si>
  <si>
    <t>[표3]</t>
    <phoneticPr fontId="1" type="noConversion"/>
  </si>
  <si>
    <t>부서코드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</si>
  <si>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</si>
  <si>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</si>
  <si>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</si>
  <si>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</si>
  <si>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</si>
  <si>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분류코드</t>
    <phoneticPr fontId="1" type="noConversion"/>
  </si>
  <si>
    <t>분류</t>
    <phoneticPr fontId="1" type="noConversion"/>
  </si>
  <si>
    <t>부서</t>
    <phoneticPr fontId="1" type="noConversion"/>
  </si>
  <si>
    <t>기획부</t>
    <phoneticPr fontId="1" type="noConversion"/>
  </si>
  <si>
    <t>영업부</t>
    <phoneticPr fontId="1" type="noConversion"/>
  </si>
  <si>
    <t>인사부</t>
    <phoneticPr fontId="1" type="noConversion"/>
  </si>
  <si>
    <t>홍보부</t>
    <phoneticPr fontId="1" type="noConversion"/>
  </si>
  <si>
    <t>총무부</t>
    <phoneticPr fontId="1" type="noConversion"/>
  </si>
  <si>
    <t>컴퓨터 및 주변기기</t>
    <phoneticPr fontId="1" type="noConversion"/>
  </si>
  <si>
    <t>N</t>
    <phoneticPr fontId="1" type="noConversion"/>
  </si>
  <si>
    <t>냉/난방기기</t>
    <phoneticPr fontId="1" type="noConversion"/>
  </si>
  <si>
    <t>[표4]</t>
    <phoneticPr fontId="1" type="noConversion"/>
  </si>
  <si>
    <t>[표5]</t>
    <phoneticPr fontId="1" type="noConversion"/>
  </si>
  <si>
    <t>K</t>
    <phoneticPr fontId="1" type="noConversion"/>
  </si>
  <si>
    <t>가구</t>
    <phoneticPr fontId="1" type="noConversion"/>
  </si>
  <si>
    <t>컴퓨터/복합기 감가상각비 평균</t>
    <phoneticPr fontId="1" type="noConversion"/>
  </si>
  <si>
    <t>대출번호</t>
  </si>
  <si>
    <t>성명</t>
  </si>
  <si>
    <t>대출지점</t>
  </si>
  <si>
    <t>대출종류</t>
  </si>
  <si>
    <t>대출금액</t>
  </si>
  <si>
    <t>기간</t>
  </si>
  <si>
    <t>M01-23</t>
  </si>
  <si>
    <t>구준식</t>
  </si>
  <si>
    <t>서울</t>
  </si>
  <si>
    <t>무보증신용대출</t>
  </si>
  <si>
    <t>K03-52</t>
  </si>
  <si>
    <t>국선재</t>
  </si>
  <si>
    <t>부산</t>
  </si>
  <si>
    <t>국민주택기금대출</t>
  </si>
  <si>
    <t>Y03-88</t>
  </si>
  <si>
    <t>김상진</t>
  </si>
  <si>
    <t>예부적금담보대출</t>
  </si>
  <si>
    <t>M04-08</t>
  </si>
  <si>
    <t>김진석</t>
  </si>
  <si>
    <t>충청</t>
  </si>
  <si>
    <t>J02-01</t>
  </si>
  <si>
    <t>김춘복</t>
  </si>
  <si>
    <t>경기</t>
  </si>
  <si>
    <t>주택자금대출</t>
  </si>
  <si>
    <t>J04-26</t>
  </si>
  <si>
    <t>남지철</t>
  </si>
  <si>
    <t>Y01-07</t>
  </si>
  <si>
    <t>도희철</t>
  </si>
  <si>
    <t>K03-05</t>
  </si>
  <si>
    <t>민승렬</t>
  </si>
  <si>
    <t>J03-26</t>
  </si>
  <si>
    <t>민애라</t>
  </si>
  <si>
    <t>J04-31</t>
  </si>
  <si>
    <t>민인희</t>
  </si>
  <si>
    <t>M01-27</t>
  </si>
  <si>
    <t>박세희</t>
  </si>
  <si>
    <t>M03-37</t>
  </si>
  <si>
    <t>박순영</t>
  </si>
  <si>
    <t>K04-35</t>
  </si>
  <si>
    <t>박철형</t>
  </si>
  <si>
    <t>Y03-08</t>
  </si>
  <si>
    <t>설진구</t>
  </si>
  <si>
    <t>J01-42</t>
  </si>
  <si>
    <t>성철수</t>
  </si>
  <si>
    <t>K01-02</t>
  </si>
  <si>
    <t>오태열</t>
  </si>
  <si>
    <t>K04-02</t>
  </si>
  <si>
    <t>우진우</t>
  </si>
  <si>
    <t>J02-38</t>
  </si>
  <si>
    <t>이민주</t>
  </si>
  <si>
    <t>K02-59</t>
  </si>
  <si>
    <t>이성재</t>
  </si>
  <si>
    <t>M02-14</t>
  </si>
  <si>
    <t>이영민</t>
  </si>
  <si>
    <t>M01-64</t>
  </si>
  <si>
    <t>이영진</t>
  </si>
  <si>
    <t>Y02-26</t>
  </si>
  <si>
    <t>이재철</t>
  </si>
  <si>
    <t>M02-12</t>
  </si>
  <si>
    <t>이진태</t>
  </si>
  <si>
    <t>K02-28</t>
  </si>
  <si>
    <t>임현석</t>
  </si>
  <si>
    <t>Y04-48</t>
  </si>
  <si>
    <t>장우석</t>
  </si>
  <si>
    <t>K01-38</t>
  </si>
  <si>
    <t>정대식</t>
  </si>
  <si>
    <t>Y04-15</t>
  </si>
  <si>
    <t>진영태</t>
  </si>
  <si>
    <t>M01-37</t>
  </si>
  <si>
    <t>최만용</t>
  </si>
  <si>
    <t>M02-06</t>
  </si>
  <si>
    <t>최철식</t>
  </si>
  <si>
    <t>Y02-67</t>
  </si>
  <si>
    <t>형연주</t>
  </si>
  <si>
    <t>DVD코드</t>
    <phoneticPr fontId="1" type="noConversion"/>
  </si>
  <si>
    <t>DVD명</t>
    <phoneticPr fontId="1" type="noConversion"/>
  </si>
  <si>
    <t>장르</t>
  </si>
  <si>
    <t>가격</t>
  </si>
  <si>
    <t>시간</t>
  </si>
  <si>
    <t>대여료</t>
  </si>
  <si>
    <t>대여기간</t>
  </si>
  <si>
    <t>DVD-01</t>
  </si>
  <si>
    <t>7년만의 외출</t>
  </si>
  <si>
    <t>코메디</t>
  </si>
  <si>
    <t>DVD-02</t>
  </si>
  <si>
    <t>3000마일</t>
  </si>
  <si>
    <t>액션</t>
  </si>
  <si>
    <t>DVD-03</t>
  </si>
  <si>
    <t>대탈주SE</t>
  </si>
  <si>
    <t>DVD-04</t>
  </si>
  <si>
    <t>빨강머리앤</t>
  </si>
  <si>
    <t>애니메이션</t>
  </si>
  <si>
    <t>DVD-05</t>
  </si>
  <si>
    <t>화산고</t>
  </si>
  <si>
    <t>DVD-06</t>
  </si>
  <si>
    <t>프렌치키스</t>
  </si>
  <si>
    <t>DVD-07</t>
  </si>
  <si>
    <t>일단 뛰어</t>
  </si>
  <si>
    <t>DVD-08</t>
  </si>
  <si>
    <t>타이탄 족의 멸망</t>
  </si>
  <si>
    <t>모험</t>
  </si>
  <si>
    <t>DVD-09</t>
  </si>
  <si>
    <t>아마겟돈</t>
  </si>
  <si>
    <t>DVD-10</t>
  </si>
  <si>
    <t>아비정전</t>
  </si>
  <si>
    <t>드라마</t>
  </si>
  <si>
    <t>DVD-11</t>
  </si>
  <si>
    <t>철목련</t>
  </si>
  <si>
    <t>DVD-12</t>
  </si>
  <si>
    <t>자이언트 로보</t>
  </si>
  <si>
    <t>DVD-13</t>
  </si>
  <si>
    <t>피터팬</t>
  </si>
  <si>
    <t>DVD-14</t>
  </si>
  <si>
    <t>톰썸의 비밀모험</t>
  </si>
  <si>
    <t>DVD-15</t>
  </si>
  <si>
    <t>반지의 제왕</t>
  </si>
  <si>
    <t>DVD-16</t>
  </si>
  <si>
    <t>피도 눈물도 없이</t>
  </si>
  <si>
    <t>DVD-17</t>
  </si>
  <si>
    <t>뿌리</t>
  </si>
  <si>
    <t>DVD-18</t>
  </si>
  <si>
    <t>마리이야기</t>
  </si>
  <si>
    <t>DVD-19</t>
  </si>
  <si>
    <t>스몰빌</t>
  </si>
  <si>
    <t>DVD-20</t>
  </si>
  <si>
    <t>양철북</t>
  </si>
  <si>
    <t>[표1] 판매현황</t>
    <phoneticPr fontId="1" type="noConversion"/>
  </si>
  <si>
    <t>제품명</t>
    <phoneticPr fontId="1" type="noConversion"/>
  </si>
  <si>
    <t>백화점</t>
    <phoneticPr fontId="1" type="noConversion"/>
  </si>
  <si>
    <t>인터넷</t>
    <phoneticPr fontId="1" type="noConversion"/>
  </si>
  <si>
    <t>통신매체</t>
    <phoneticPr fontId="1" type="noConversion"/>
  </si>
  <si>
    <t>합계</t>
    <phoneticPr fontId="1" type="noConversion"/>
  </si>
  <si>
    <t>전동칫솔</t>
    <phoneticPr fontId="1" type="noConversion"/>
  </si>
  <si>
    <t>커피포트</t>
    <phoneticPr fontId="1" type="noConversion"/>
  </si>
  <si>
    <t>피부마사지기</t>
    <phoneticPr fontId="1" type="noConversion"/>
  </si>
  <si>
    <t>면도기</t>
    <phoneticPr fontId="1" type="noConversion"/>
  </si>
  <si>
    <t>헤드셋</t>
    <phoneticPr fontId="1" type="noConversion"/>
  </si>
  <si>
    <t>이어폰</t>
    <phoneticPr fontId="1" type="noConversion"/>
  </si>
  <si>
    <t>[표1]</t>
  </si>
  <si>
    <t>신청자명</t>
    <phoneticPr fontId="1" type="noConversion"/>
  </si>
  <si>
    <t>신청일</t>
    <phoneticPr fontId="1" type="noConversion"/>
  </si>
  <si>
    <t>잡지명</t>
  </si>
  <si>
    <t>구독부수</t>
  </si>
  <si>
    <t>신청구분</t>
  </si>
  <si>
    <t>결제금액</t>
    <phoneticPr fontId="1" type="noConversion"/>
  </si>
  <si>
    <t>정가</t>
    <phoneticPr fontId="1" type="noConversion"/>
  </si>
  <si>
    <t>홍길동</t>
  </si>
  <si>
    <t>바둑돌</t>
  </si>
  <si>
    <t>신규</t>
  </si>
  <si>
    <t>상공수학</t>
  </si>
  <si>
    <t>장길산</t>
  </si>
  <si>
    <t>영화2023</t>
  </si>
  <si>
    <t>재구독</t>
  </si>
  <si>
    <t>영화2023</t>
    <phoneticPr fontId="1" type="noConversion"/>
  </si>
  <si>
    <t>상공과학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</si>
</sst>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4506668294322"/>
      </bottom>
      <diagonal/>
    </border>
    <border>
      <left/>
      <right/>
      <top style="thin">
        <color theme="8" tint="0.39997558519241921"/>
      </top>
      <bottom style="thin">
        <color theme="8" tint="0.39994506668294322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4506668294322"/>
      </bottom>
      <diagonal/>
    </border>
    <border>
      <left style="thin">
        <color theme="8" tint="0.3999755851924192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755851924192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7558519241921"/>
      </left>
      <right/>
      <top style="thin">
        <color theme="8" tint="0.39994506668294322"/>
      </top>
      <bottom style="thin">
        <color theme="8" tint="0.39997558519241921"/>
      </bottom>
      <diagonal/>
    </border>
    <border>
      <left/>
      <right/>
      <top style="thin">
        <color theme="8" tint="0.39994506668294322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4506668294322"/>
      </top>
      <bottom style="thin">
        <color theme="8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0" borderId="0"/>
    <xf numFmtId="0" fontId="5" fillId="0" borderId="0"/>
  </cellStyleXfs>
  <cellXfs count="40">
    <xf numFmtId="0" fontId="0" fillId="0" borderId="0" xfId="0">
      <alignment vertical="center"/>
    </xf>
    <xf numFmtId="41" fontId="4" fillId="0" borderId="1" xfId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4" fontId="0" fillId="0" borderId="0" xfId="0" applyNumberFormat="1">
      <alignment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 applyAlignment="1">
      <alignment horizontal="center" vertical="center"/>
    </xf>
    <xf numFmtId="41" fontId="0" fillId="0" borderId="0" xfId="1" applyFont="1" applyFill="1" applyBorder="1">
      <alignment vertical="center"/>
    </xf>
    <xf numFmtId="0" fontId="6" fillId="0" borderId="1" xfId="3" applyFont="1" applyBorder="1" applyAlignment="1">
      <alignment horizontal="center"/>
    </xf>
    <xf numFmtId="0" fontId="6" fillId="0" borderId="1" xfId="3" applyFont="1" applyBorder="1" applyAlignment="1">
      <alignment horizontal="center" wrapText="1"/>
    </xf>
    <xf numFmtId="41" fontId="6" fillId="0" borderId="1" xfId="1" applyFont="1" applyFill="1" applyBorder="1" applyAlignment="1">
      <alignment wrapText="1"/>
    </xf>
    <xf numFmtId="0" fontId="6" fillId="0" borderId="1" xfId="3" applyFont="1" applyBorder="1" applyAlignment="1">
      <alignment wrapText="1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vertical="center" wrapText="1"/>
    </xf>
    <xf numFmtId="42" fontId="6" fillId="0" borderId="1" xfId="2" applyFont="1" applyFill="1" applyBorder="1" applyAlignment="1">
      <alignment horizontal="right" vertical="center" wrapText="1"/>
    </xf>
    <xf numFmtId="0" fontId="6" fillId="0" borderId="1" xfId="4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41" fontId="8" fillId="0" borderId="1" xfId="1" applyFont="1" applyFill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1" applyNumberFormat="1" applyFont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</cellXfs>
  <cellStyles count="5">
    <cellStyle name="쉼표 [0]" xfId="1" builtinId="6"/>
    <cellStyle name="통화 [0]" xfId="2" builtinId="7"/>
    <cellStyle name="표준" xfId="0" builtinId="0"/>
    <cellStyle name="표준_Sheet3" xfId="3" xr:uid="{F5125561-6225-4A68-91AA-83877150FB56}"/>
    <cellStyle name="표준_기타작업-1" xfId="4" xr:uid="{CDBA3C38-96DE-4547-8CC8-1E51842620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'기타작업-2'!$B$2</c:f>
              <c:strCache>
                <c:ptCount val="1"/>
                <c:pt idx="0">
                  <c:v>백화점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'기타작업-2'!$A$4:$A$8</c:f>
              <c:strCache>
                <c:ptCount val="5"/>
                <c:pt idx="0">
                  <c:v>커피포트</c:v>
                </c:pt>
                <c:pt idx="1">
                  <c:v>피부마사지기</c:v>
                </c:pt>
                <c:pt idx="2">
                  <c:v>면도기</c:v>
                </c:pt>
                <c:pt idx="3">
                  <c:v>헤드셋</c:v>
                </c:pt>
                <c:pt idx="4">
                  <c:v>이어폰</c:v>
                </c:pt>
              </c:strCache>
            </c:strRef>
          </c:cat>
          <c:val>
            <c:numRef>
              <c:f>'기타작업-2'!$B$4:$B$8</c:f>
              <c:numCache>
                <c:formatCode>_(* #,##0_);_(* \(#,##0\);_(* "-"_);_(@_)</c:formatCode>
                <c:ptCount val="5"/>
                <c:pt idx="0">
                  <c:v>550000</c:v>
                </c:pt>
                <c:pt idx="1">
                  <c:v>700000</c:v>
                </c:pt>
                <c:pt idx="2">
                  <c:v>680000</c:v>
                </c:pt>
                <c:pt idx="3">
                  <c:v>470000</c:v>
                </c:pt>
                <c:pt idx="4">
                  <c:v>340000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03-49B7-8FA9-3DBE9A40B7D8}"/>
            </c:ext>
          </c:extLst>
        </c:ser>
        <c:ser>
          <c:idx val="1"/>
          <c:order val="1"/>
          <c:tx>
            <c:strRef>
              <c:f>'기타작업-2'!$C$2</c:f>
              <c:strCache>
                <c:ptCount val="1"/>
                <c:pt idx="0">
                  <c:v>인터넷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'기타작업-2'!$A$4:$A$8</c:f>
              <c:strCache>
                <c:ptCount val="5"/>
                <c:pt idx="0">
                  <c:v>커피포트</c:v>
                </c:pt>
                <c:pt idx="1">
                  <c:v>피부마사지기</c:v>
                </c:pt>
                <c:pt idx="2">
                  <c:v>면도기</c:v>
                </c:pt>
                <c:pt idx="3">
                  <c:v>헤드셋</c:v>
                </c:pt>
                <c:pt idx="4">
                  <c:v>이어폰</c:v>
                </c:pt>
              </c:strCache>
            </c:strRef>
          </c:cat>
          <c:val>
            <c:numRef>
              <c:f>'기타작업-2'!$C$4:$C$8</c:f>
              <c:numCache>
                <c:formatCode>_(* #,##0_);_(* \(#,##0\);_(* "-"_);_(@_)</c:formatCode>
                <c:ptCount val="5"/>
                <c:pt idx="0">
                  <c:v>687500</c:v>
                </c:pt>
                <c:pt idx="1">
                  <c:v>790000</c:v>
                </c:pt>
                <c:pt idx="2">
                  <c:v>850000</c:v>
                </c:pt>
                <c:pt idx="3">
                  <c:v>587500</c:v>
                </c:pt>
                <c:pt idx="4">
                  <c:v>425000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03-49B7-8FA9-3DBE9A40B7D8}"/>
            </c:ext>
          </c:extLst>
        </c:ser>
        <c:ser>
          <c:idx val="2"/>
          <c:order val="2"/>
          <c:tx>
            <c:strRef>
              <c:f>'기타작업-2'!$D$2</c:f>
              <c:strCache>
                <c:ptCount val="1"/>
                <c:pt idx="0">
                  <c:v>통신매체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'기타작업-2'!$A$4:$A$8</c:f>
              <c:strCache>
                <c:ptCount val="5"/>
                <c:pt idx="0">
                  <c:v>커피포트</c:v>
                </c:pt>
                <c:pt idx="1">
                  <c:v>피부마사지기</c:v>
                </c:pt>
                <c:pt idx="2">
                  <c:v>면도기</c:v>
                </c:pt>
                <c:pt idx="3">
                  <c:v>헤드셋</c:v>
                </c:pt>
                <c:pt idx="4">
                  <c:v>이어폰</c:v>
                </c:pt>
              </c:strCache>
            </c:strRef>
          </c:cat>
          <c:val>
            <c:numRef>
              <c:f>'기타작업-2'!$D$4:$D$8</c:f>
              <c:numCache>
                <c:formatCode>_(* #,##0_);_(* \(#,##0\);_(* "-"_);_(@_)</c:formatCode>
                <c:ptCount val="5"/>
                <c:pt idx="0">
                  <c:v>610500</c:v>
                </c:pt>
                <c:pt idx="1">
                  <c:v>777000</c:v>
                </c:pt>
                <c:pt idx="2">
                  <c:v>754800</c:v>
                </c:pt>
                <c:pt idx="3">
                  <c:v>521700</c:v>
                </c:pt>
                <c:pt idx="4">
                  <c:v>377400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03-49B7-8FA9-3DBE9A40B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64856144"/>
        <c:axId val="1364852400"/>
      </c:barChart>
      <c:catAx>
        <c:axId val="136485614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제품명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4852400"/>
        <c:crosses val="autoZero"/>
        <c:auto val="1"/>
        <c:lblAlgn val="ctr"/>
        <c:lblOffset val="100"/>
        <c:noMultiLvlLbl val="0"/>
      </c:catAx>
      <c:valAx>
        <c:axId val="136485240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4856144"/>
        <c:crosses val="autoZero"/>
        <c:crossBetween val="between"/>
        <c:majorUnit val="300000"/>
      </c:valAx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dk1">
                <a:satMod val="103000"/>
                <a:lumMod val="102000"/>
                <a:tint val="94000"/>
              </a:schemeClr>
            </a:gs>
            <a:gs pos="50000">
              <a:schemeClr val="dk1">
                <a:satMod val="110000"/>
                <a:lumMod val="100000"/>
                <a:shade val="100000"/>
              </a:schemeClr>
            </a:gs>
            <a:gs pos="100000">
              <a:schemeClr val="dk1"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703B02C-51C5-450E-A779-B88123761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0</xdr:row>
          <xdr:rowOff>66675</xdr:rowOff>
        </xdr:from>
        <xdr:to>
          <xdr:col>5</xdr:col>
          <xdr:colOff>561975</xdr:colOff>
          <xdr:row>1</xdr:row>
          <xdr:rowOff>161925</xdr:rowOff>
        </xdr:to>
        <xdr:sp macro="" textlink="">
          <xdr:nvSpPr>
            <xdr:cNvPr id="7169" name="cmd구독신청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7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5&#45380;&#45824;&#48708;&#51089;&#50629;\88%20&#49884;&#54744;TF\&#49345;&#48152;&#44592;&#47700;&#51068;&#47553;\&#50892;&#46300;&#52980;&#54876;\&#52980;&#54876;1&#44553;&#49892;&#44592;\&#44600;&#48279;&#52980;&#54876;1&#44553;&#52509;&#51221;&#47532;\&#44592;&#52636;\04&#54924;\23&#45380;&#49345;&#49884;04.xls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78319-8E46-4DB2-A4AF-03C430730DEB}">
  <sheetPr codeName="Sheet1"/>
  <dimension ref="B2:H35"/>
  <sheetViews>
    <sheetView workbookViewId="0">
      <selection activeCell="K9" sqref="K9"/>
    </sheetView>
  </sheetViews>
  <sheetFormatPr defaultRowHeight="16.5"/>
  <cols>
    <col min="1" max="1" width="2.5" customWidth="1"/>
    <col min="2" max="2" width="9.5" customWidth="1"/>
    <col min="3" max="3" width="5.875" customWidth="1"/>
    <col min="4" max="4" width="8" customWidth="1"/>
    <col min="5" max="5" width="11.75" customWidth="1"/>
    <col min="6" max="6" width="7.625" customWidth="1"/>
    <col min="7" max="7" width="9" customWidth="1"/>
    <col min="8" max="8" width="8.875" customWidth="1"/>
    <col min="9" max="9" width="3.25" customWidth="1"/>
    <col min="12" max="12" width="11.875" bestFit="1" customWidth="1"/>
  </cols>
  <sheetData>
    <row r="2" spans="2:8">
      <c r="B2" t="s">
        <v>0</v>
      </c>
    </row>
    <row r="3" spans="2:8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2:8">
      <c r="B4" s="2" t="s">
        <v>8</v>
      </c>
      <c r="C4" s="2">
        <v>2</v>
      </c>
      <c r="D4" s="2" t="s">
        <v>9</v>
      </c>
      <c r="E4" s="2">
        <v>48000000</v>
      </c>
      <c r="F4" s="2">
        <v>19</v>
      </c>
      <c r="G4" s="2">
        <v>29000</v>
      </c>
      <c r="H4" s="2">
        <v>140000</v>
      </c>
    </row>
    <row r="5" spans="2:8">
      <c r="B5" s="2" t="s">
        <v>10</v>
      </c>
      <c r="C5" s="2">
        <v>3</v>
      </c>
      <c r="D5" s="2" t="s">
        <v>11</v>
      </c>
      <c r="E5" s="2">
        <v>58000000</v>
      </c>
      <c r="F5" s="2">
        <v>23</v>
      </c>
      <c r="G5" s="2">
        <v>197000</v>
      </c>
      <c r="H5" s="2">
        <v>150000</v>
      </c>
    </row>
    <row r="6" spans="2:8">
      <c r="B6" s="2" t="s">
        <v>12</v>
      </c>
      <c r="C6" s="2">
        <v>3</v>
      </c>
      <c r="D6" s="2" t="s">
        <v>13</v>
      </c>
      <c r="E6" s="2">
        <v>52000000</v>
      </c>
      <c r="F6" s="2">
        <v>21</v>
      </c>
      <c r="G6" s="2">
        <v>66000</v>
      </c>
      <c r="H6" s="2">
        <v>150000</v>
      </c>
    </row>
    <row r="7" spans="2:8">
      <c r="B7" s="2" t="s">
        <v>14</v>
      </c>
      <c r="C7" s="2">
        <v>4</v>
      </c>
      <c r="D7" s="2" t="s">
        <v>13</v>
      </c>
      <c r="E7" s="2">
        <v>65000000</v>
      </c>
      <c r="F7" s="2">
        <v>26</v>
      </c>
      <c r="G7" s="2">
        <v>180000</v>
      </c>
      <c r="H7" s="2">
        <v>160000</v>
      </c>
    </row>
    <row r="8" spans="2:8">
      <c r="B8" s="2" t="s">
        <v>15</v>
      </c>
      <c r="C8" s="2">
        <v>4</v>
      </c>
      <c r="D8" s="2" t="s">
        <v>16</v>
      </c>
      <c r="E8" s="2">
        <v>70000000</v>
      </c>
      <c r="F8" s="2">
        <v>28</v>
      </c>
      <c r="G8" s="2">
        <v>129000</v>
      </c>
      <c r="H8" s="2">
        <v>160000</v>
      </c>
    </row>
    <row r="9" spans="2:8">
      <c r="B9" s="2" t="s">
        <v>17</v>
      </c>
      <c r="C9" s="2">
        <v>2</v>
      </c>
      <c r="D9" s="2" t="s">
        <v>11</v>
      </c>
      <c r="E9" s="2">
        <v>40000000</v>
      </c>
      <c r="F9" s="2">
        <v>16</v>
      </c>
      <c r="G9" s="2">
        <v>145000</v>
      </c>
      <c r="H9" s="2">
        <v>140000</v>
      </c>
    </row>
    <row r="10" spans="2:8">
      <c r="B10" s="2" t="s">
        <v>18</v>
      </c>
      <c r="C10" s="2">
        <v>2</v>
      </c>
      <c r="D10" s="2" t="s">
        <v>19</v>
      </c>
      <c r="E10" s="2">
        <v>50000000</v>
      </c>
      <c r="F10" s="2">
        <v>20</v>
      </c>
      <c r="G10" s="2">
        <v>55000</v>
      </c>
      <c r="H10" s="2">
        <v>150000</v>
      </c>
    </row>
    <row r="11" spans="2:8">
      <c r="B11" s="2" t="s">
        <v>20</v>
      </c>
      <c r="C11" s="2">
        <v>2</v>
      </c>
      <c r="D11" s="2" t="s">
        <v>16</v>
      </c>
      <c r="E11" s="2">
        <v>40000000</v>
      </c>
      <c r="F11" s="2">
        <v>16</v>
      </c>
      <c r="G11" s="2">
        <v>97000</v>
      </c>
      <c r="H11" s="2">
        <v>140000</v>
      </c>
    </row>
    <row r="12" spans="2:8">
      <c r="B12" s="2" t="s">
        <v>21</v>
      </c>
      <c r="C12" s="2">
        <v>3</v>
      </c>
      <c r="D12" s="2" t="s">
        <v>22</v>
      </c>
      <c r="E12" s="2">
        <v>53000000</v>
      </c>
      <c r="F12" s="2">
        <v>21</v>
      </c>
      <c r="G12" s="2">
        <v>111000</v>
      </c>
      <c r="H12" s="2">
        <v>150000</v>
      </c>
    </row>
    <row r="13" spans="2:8">
      <c r="B13" s="2" t="s">
        <v>23</v>
      </c>
      <c r="C13" s="2">
        <v>3</v>
      </c>
      <c r="D13" s="2" t="s">
        <v>16</v>
      </c>
      <c r="E13" s="2">
        <v>56000000</v>
      </c>
      <c r="F13" s="2">
        <v>22</v>
      </c>
      <c r="G13" s="2">
        <v>119000</v>
      </c>
      <c r="H13" s="2">
        <v>150000</v>
      </c>
    </row>
    <row r="14" spans="2:8">
      <c r="B14" s="2" t="s">
        <v>24</v>
      </c>
      <c r="C14" s="2">
        <v>3</v>
      </c>
      <c r="D14" s="2" t="s">
        <v>11</v>
      </c>
      <c r="E14" s="2">
        <v>63000000</v>
      </c>
      <c r="F14" s="2">
        <v>25</v>
      </c>
      <c r="G14" s="2">
        <v>178000</v>
      </c>
      <c r="H14" s="2">
        <v>160000</v>
      </c>
    </row>
    <row r="15" spans="2:8">
      <c r="B15" s="2" t="s">
        <v>25</v>
      </c>
      <c r="C15" s="2">
        <v>3</v>
      </c>
      <c r="D15" s="2" t="s">
        <v>9</v>
      </c>
      <c r="E15" s="2">
        <v>61000000</v>
      </c>
      <c r="F15" s="2">
        <v>24</v>
      </c>
      <c r="G15" s="2">
        <v>192000</v>
      </c>
      <c r="H15" s="2">
        <v>150000</v>
      </c>
    </row>
    <row r="16" spans="2:8">
      <c r="B16" s="2" t="s">
        <v>26</v>
      </c>
      <c r="C16" s="2">
        <v>2</v>
      </c>
      <c r="D16" s="2" t="s">
        <v>19</v>
      </c>
      <c r="E16" s="2">
        <v>48000000</v>
      </c>
      <c r="F16" s="2">
        <v>19</v>
      </c>
      <c r="G16" s="2">
        <v>61000</v>
      </c>
      <c r="H16" s="2">
        <v>140000</v>
      </c>
    </row>
    <row r="17" spans="2:8">
      <c r="B17" s="2" t="s">
        <v>27</v>
      </c>
      <c r="C17" s="2">
        <v>2</v>
      </c>
      <c r="D17" s="2" t="s">
        <v>11</v>
      </c>
      <c r="E17" s="2">
        <v>49000000</v>
      </c>
      <c r="F17" s="2">
        <v>20</v>
      </c>
      <c r="G17" s="2">
        <v>78000</v>
      </c>
      <c r="H17" s="2">
        <v>150000</v>
      </c>
    </row>
    <row r="18" spans="2:8">
      <c r="B18" s="2" t="s">
        <v>28</v>
      </c>
      <c r="C18" s="2">
        <v>4</v>
      </c>
      <c r="D18" s="2" t="s">
        <v>19</v>
      </c>
      <c r="E18" s="2">
        <v>65000000</v>
      </c>
      <c r="F18" s="2">
        <v>26</v>
      </c>
      <c r="G18" s="2">
        <v>47000</v>
      </c>
      <c r="H18" s="2">
        <v>160000</v>
      </c>
    </row>
    <row r="19" spans="2:8">
      <c r="B19" s="2" t="s">
        <v>29</v>
      </c>
      <c r="C19" s="2">
        <v>1</v>
      </c>
      <c r="D19" s="2" t="s">
        <v>22</v>
      </c>
      <c r="E19" s="2">
        <v>31000000</v>
      </c>
      <c r="F19" s="2">
        <v>12</v>
      </c>
      <c r="G19" s="2">
        <v>91000</v>
      </c>
      <c r="H19" s="2">
        <v>130000</v>
      </c>
    </row>
    <row r="20" spans="2:8">
      <c r="B20" s="2" t="s">
        <v>30</v>
      </c>
      <c r="C20" s="2">
        <v>2</v>
      </c>
      <c r="D20" s="2" t="s">
        <v>22</v>
      </c>
      <c r="E20" s="2">
        <v>38000000</v>
      </c>
      <c r="F20" s="2">
        <v>15</v>
      </c>
      <c r="G20" s="2">
        <v>200000</v>
      </c>
      <c r="H20" s="2">
        <v>140000</v>
      </c>
    </row>
    <row r="21" spans="2:8">
      <c r="B21" s="2" t="s">
        <v>31</v>
      </c>
      <c r="C21" s="2">
        <v>1</v>
      </c>
      <c r="D21" s="2" t="s">
        <v>19</v>
      </c>
      <c r="E21" s="2">
        <v>32000000</v>
      </c>
      <c r="F21" s="2">
        <v>13</v>
      </c>
      <c r="G21" s="2">
        <v>169000</v>
      </c>
      <c r="H21" s="2">
        <v>130000</v>
      </c>
    </row>
    <row r="22" spans="2:8">
      <c r="B22" s="2" t="s">
        <v>32</v>
      </c>
      <c r="C22" s="2">
        <v>3</v>
      </c>
      <c r="D22" s="2" t="s">
        <v>11</v>
      </c>
      <c r="E22" s="2">
        <v>54000000</v>
      </c>
      <c r="F22" s="2">
        <v>22</v>
      </c>
      <c r="G22" s="2">
        <v>78000</v>
      </c>
      <c r="H22" s="2">
        <v>150000</v>
      </c>
    </row>
    <row r="23" spans="2:8">
      <c r="B23" s="2" t="s">
        <v>33</v>
      </c>
      <c r="C23" s="2">
        <v>4</v>
      </c>
      <c r="D23" s="2" t="s">
        <v>13</v>
      </c>
      <c r="E23" s="2">
        <v>66000000</v>
      </c>
      <c r="F23" s="2">
        <v>26</v>
      </c>
      <c r="G23" s="2">
        <v>24000</v>
      </c>
      <c r="H23" s="2">
        <v>160000</v>
      </c>
    </row>
    <row r="24" spans="2:8">
      <c r="B24" s="2" t="s">
        <v>34</v>
      </c>
      <c r="C24" s="2">
        <v>4</v>
      </c>
      <c r="D24" s="2" t="s">
        <v>11</v>
      </c>
      <c r="E24" s="2">
        <v>68000000</v>
      </c>
      <c r="F24" s="2">
        <v>27</v>
      </c>
      <c r="G24" s="2">
        <v>88000</v>
      </c>
      <c r="H24" s="2">
        <v>160000</v>
      </c>
    </row>
    <row r="25" spans="2:8">
      <c r="B25" s="2" t="s">
        <v>35</v>
      </c>
      <c r="C25" s="2">
        <v>3</v>
      </c>
      <c r="D25" s="2" t="s">
        <v>19</v>
      </c>
      <c r="E25" s="2">
        <v>62000000</v>
      </c>
      <c r="F25" s="2">
        <v>25</v>
      </c>
      <c r="G25" s="2">
        <v>68000</v>
      </c>
      <c r="H25" s="2">
        <v>160000</v>
      </c>
    </row>
    <row r="26" spans="2:8">
      <c r="B26" s="2" t="s">
        <v>36</v>
      </c>
      <c r="C26" s="2">
        <v>3</v>
      </c>
      <c r="D26" s="2" t="s">
        <v>13</v>
      </c>
      <c r="E26" s="2">
        <v>61000000</v>
      </c>
      <c r="F26" s="2">
        <v>24</v>
      </c>
      <c r="G26" s="2">
        <v>68000</v>
      </c>
      <c r="H26" s="2">
        <v>150000</v>
      </c>
    </row>
    <row r="27" spans="2:8">
      <c r="B27" s="2" t="s">
        <v>37</v>
      </c>
      <c r="C27" s="2">
        <v>2</v>
      </c>
      <c r="D27" s="2" t="s">
        <v>22</v>
      </c>
      <c r="E27" s="2">
        <v>44000000</v>
      </c>
      <c r="F27" s="2">
        <v>18</v>
      </c>
      <c r="G27" s="2">
        <v>185000</v>
      </c>
      <c r="H27" s="2">
        <v>140000</v>
      </c>
    </row>
    <row r="28" spans="2:8">
      <c r="B28" s="2" t="s">
        <v>38</v>
      </c>
      <c r="C28" s="2">
        <v>3</v>
      </c>
      <c r="D28" s="2" t="s">
        <v>16</v>
      </c>
      <c r="E28" s="2">
        <v>57000000</v>
      </c>
      <c r="F28" s="2">
        <v>23</v>
      </c>
      <c r="G28" s="2">
        <v>123000</v>
      </c>
      <c r="H28" s="2">
        <v>150000</v>
      </c>
    </row>
    <row r="29" spans="2:8">
      <c r="B29" s="2" t="s">
        <v>39</v>
      </c>
      <c r="C29" s="2">
        <v>3</v>
      </c>
      <c r="D29" s="2" t="s">
        <v>22</v>
      </c>
      <c r="E29" s="2">
        <v>62000000</v>
      </c>
      <c r="F29" s="2">
        <v>25</v>
      </c>
      <c r="G29" s="2">
        <v>143000</v>
      </c>
      <c r="H29" s="2">
        <v>160000</v>
      </c>
    </row>
    <row r="30" spans="2:8">
      <c r="B30" s="2" t="s">
        <v>40</v>
      </c>
      <c r="C30" s="2">
        <v>3</v>
      </c>
      <c r="D30" s="2" t="s">
        <v>16</v>
      </c>
      <c r="E30" s="2">
        <v>55000000</v>
      </c>
      <c r="F30" s="2">
        <v>22</v>
      </c>
      <c r="G30" s="2">
        <v>158000</v>
      </c>
      <c r="H30" s="2">
        <v>150000</v>
      </c>
    </row>
    <row r="31" spans="2:8">
      <c r="B31" s="2" t="s">
        <v>41</v>
      </c>
      <c r="C31" s="2">
        <v>1</v>
      </c>
      <c r="D31" s="2" t="s">
        <v>9</v>
      </c>
      <c r="E31" s="2">
        <v>34000000</v>
      </c>
      <c r="F31" s="2">
        <v>14</v>
      </c>
      <c r="G31" s="2">
        <v>122000</v>
      </c>
      <c r="H31" s="2">
        <v>130000</v>
      </c>
    </row>
    <row r="32" spans="2:8">
      <c r="B32" s="2" t="s">
        <v>42</v>
      </c>
      <c r="C32" s="2">
        <v>2</v>
      </c>
      <c r="D32" s="2" t="s">
        <v>9</v>
      </c>
      <c r="E32" s="2">
        <v>50000000</v>
      </c>
      <c r="F32" s="2">
        <v>20</v>
      </c>
      <c r="G32" s="2">
        <v>90000</v>
      </c>
      <c r="H32" s="2">
        <v>150000</v>
      </c>
    </row>
    <row r="33" spans="2:8">
      <c r="B33" s="2" t="s">
        <v>43</v>
      </c>
      <c r="C33" s="2">
        <v>2</v>
      </c>
      <c r="D33" s="2" t="s">
        <v>9</v>
      </c>
      <c r="E33" s="2">
        <v>44000000</v>
      </c>
      <c r="F33" s="2">
        <v>18</v>
      </c>
      <c r="G33" s="2">
        <v>196000</v>
      </c>
      <c r="H33" s="2">
        <v>140000</v>
      </c>
    </row>
    <row r="34" spans="2:8">
      <c r="B34" s="2" t="s">
        <v>44</v>
      </c>
      <c r="C34" s="2">
        <v>2</v>
      </c>
      <c r="D34" s="2" t="s">
        <v>13</v>
      </c>
      <c r="E34" s="2">
        <v>44000000</v>
      </c>
      <c r="F34" s="2">
        <v>18</v>
      </c>
      <c r="G34" s="2">
        <v>126000</v>
      </c>
      <c r="H34" s="2">
        <v>140000</v>
      </c>
    </row>
    <row r="35" spans="2:8">
      <c r="B35" s="2" t="s">
        <v>45</v>
      </c>
      <c r="C35" s="2">
        <v>3</v>
      </c>
      <c r="D35" s="2" t="s">
        <v>9</v>
      </c>
      <c r="E35" s="2">
        <v>64000000</v>
      </c>
      <c r="F35" s="2">
        <v>26</v>
      </c>
      <c r="G35" s="2">
        <v>134000</v>
      </c>
      <c r="H35" s="2">
        <v>160000</v>
      </c>
    </row>
  </sheetData>
  <dataConsolidate topLabels="1">
    <dataRefs count="1">
      <dataRef ref="D3:H20" sheet="기본작업-1" r:id="rId1"/>
    </dataRefs>
  </dataConsolid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F213D-220F-4221-B893-B011AF4EDD2A}">
  <sheetPr codeName="Sheet2"/>
  <dimension ref="B2:I30"/>
  <sheetViews>
    <sheetView zoomScaleNormal="100" workbookViewId="0"/>
  </sheetViews>
  <sheetFormatPr defaultRowHeight="16.5"/>
  <cols>
    <col min="1" max="1" width="1.625" customWidth="1"/>
    <col min="2" max="2" width="9.5" customWidth="1"/>
    <col min="3" max="3" width="12.25" customWidth="1"/>
    <col min="5" max="6" width="10.25" customWidth="1"/>
    <col min="8" max="8" width="10.75" customWidth="1"/>
    <col min="9" max="9" width="11" customWidth="1"/>
  </cols>
  <sheetData>
    <row r="2" spans="2:9">
      <c r="B2" t="s">
        <v>0</v>
      </c>
    </row>
    <row r="3" spans="2:9">
      <c r="B3" s="3" t="s">
        <v>46</v>
      </c>
      <c r="C3" s="4" t="s">
        <v>47</v>
      </c>
      <c r="D3" s="4" t="s">
        <v>48</v>
      </c>
      <c r="E3" s="4" t="s">
        <v>49</v>
      </c>
      <c r="F3" s="4" t="s">
        <v>50</v>
      </c>
      <c r="G3" s="4" t="s">
        <v>51</v>
      </c>
      <c r="H3" s="4" t="s">
        <v>52</v>
      </c>
      <c r="I3" s="5" t="s">
        <v>53</v>
      </c>
    </row>
    <row r="4" spans="2:9">
      <c r="B4" s="6" t="s">
        <v>54</v>
      </c>
      <c r="C4" s="7" t="s">
        <v>55</v>
      </c>
      <c r="D4" s="7">
        <v>88</v>
      </c>
      <c r="E4" s="7">
        <v>72</v>
      </c>
      <c r="F4" s="7">
        <v>83</v>
      </c>
      <c r="G4" s="7">
        <v>76</v>
      </c>
      <c r="H4" s="7" t="s">
        <v>56</v>
      </c>
      <c r="I4" s="8" t="s">
        <v>57</v>
      </c>
    </row>
    <row r="5" spans="2:9">
      <c r="B5" s="9" t="s">
        <v>58</v>
      </c>
      <c r="C5" s="10" t="s">
        <v>55</v>
      </c>
      <c r="D5" s="10">
        <v>96</v>
      </c>
      <c r="E5" s="10">
        <v>94</v>
      </c>
      <c r="F5" s="10">
        <v>91</v>
      </c>
      <c r="G5" s="10">
        <v>84</v>
      </c>
      <c r="H5" s="10" t="s">
        <v>56</v>
      </c>
      <c r="I5" s="11" t="s">
        <v>59</v>
      </c>
    </row>
    <row r="6" spans="2:9">
      <c r="B6" s="6" t="s">
        <v>60</v>
      </c>
      <c r="C6" s="7" t="s">
        <v>61</v>
      </c>
      <c r="D6" s="7">
        <v>62</v>
      </c>
      <c r="E6" s="7">
        <v>89</v>
      </c>
      <c r="F6" s="7">
        <v>53.999999999999936</v>
      </c>
      <c r="G6" s="7">
        <v>88</v>
      </c>
      <c r="H6" s="7" t="s">
        <v>56</v>
      </c>
      <c r="I6" s="8" t="s">
        <v>62</v>
      </c>
    </row>
    <row r="7" spans="2:9">
      <c r="B7" s="9" t="s">
        <v>63</v>
      </c>
      <c r="C7" s="10" t="s">
        <v>61</v>
      </c>
      <c r="D7" s="10">
        <v>97</v>
      </c>
      <c r="E7" s="10">
        <v>92</v>
      </c>
      <c r="F7" s="10">
        <v>96</v>
      </c>
      <c r="G7" s="10">
        <v>73</v>
      </c>
      <c r="H7" s="10" t="s">
        <v>56</v>
      </c>
      <c r="I7" s="11" t="s">
        <v>59</v>
      </c>
    </row>
    <row r="8" spans="2:9">
      <c r="B8" s="6" t="s">
        <v>64</v>
      </c>
      <c r="C8" s="7" t="s">
        <v>61</v>
      </c>
      <c r="D8" s="7">
        <v>92</v>
      </c>
      <c r="E8" s="7">
        <v>100</v>
      </c>
      <c r="F8" s="7">
        <v>100</v>
      </c>
      <c r="G8" s="7">
        <v>100</v>
      </c>
      <c r="H8" s="7" t="s">
        <v>56</v>
      </c>
      <c r="I8" s="8" t="s">
        <v>59</v>
      </c>
    </row>
    <row r="9" spans="2:9">
      <c r="B9" s="9" t="s">
        <v>65</v>
      </c>
      <c r="C9" s="10" t="s">
        <v>61</v>
      </c>
      <c r="D9" s="10">
        <v>85</v>
      </c>
      <c r="E9" s="10">
        <v>95</v>
      </c>
      <c r="F9" s="10">
        <v>69</v>
      </c>
      <c r="G9" s="10">
        <v>73</v>
      </c>
      <c r="H9" s="10" t="s">
        <v>56</v>
      </c>
      <c r="I9" s="11" t="s">
        <v>66</v>
      </c>
    </row>
    <row r="10" spans="2:9">
      <c r="B10" s="6" t="s">
        <v>67</v>
      </c>
      <c r="C10" s="7" t="s">
        <v>61</v>
      </c>
      <c r="D10" s="7">
        <v>71</v>
      </c>
      <c r="E10" s="7">
        <v>30.999999999999744</v>
      </c>
      <c r="F10" s="7">
        <v>77</v>
      </c>
      <c r="G10" s="7">
        <v>75</v>
      </c>
      <c r="H10" s="7" t="s">
        <v>56</v>
      </c>
      <c r="I10" s="8" t="s">
        <v>68</v>
      </c>
    </row>
    <row r="11" spans="2:9">
      <c r="B11" s="9" t="s">
        <v>69</v>
      </c>
      <c r="C11" s="10" t="s">
        <v>61</v>
      </c>
      <c r="D11" s="10">
        <v>86</v>
      </c>
      <c r="E11" s="10">
        <v>50</v>
      </c>
      <c r="F11" s="10">
        <v>59</v>
      </c>
      <c r="G11" s="10">
        <v>50</v>
      </c>
      <c r="H11" s="10" t="s">
        <v>56</v>
      </c>
      <c r="I11" s="11" t="s">
        <v>70</v>
      </c>
    </row>
    <row r="12" spans="2:9">
      <c r="B12" s="6" t="s">
        <v>71</v>
      </c>
      <c r="C12" s="7" t="s">
        <v>72</v>
      </c>
      <c r="D12" s="7">
        <v>75</v>
      </c>
      <c r="E12" s="7">
        <v>82</v>
      </c>
      <c r="F12" s="7">
        <v>64</v>
      </c>
      <c r="G12" s="7">
        <v>85</v>
      </c>
      <c r="H12" s="7" t="s">
        <v>56</v>
      </c>
      <c r="I12" s="8" t="s">
        <v>57</v>
      </c>
    </row>
    <row r="13" spans="2:9">
      <c r="B13" s="9" t="s">
        <v>73</v>
      </c>
      <c r="C13" s="10" t="s">
        <v>72</v>
      </c>
      <c r="D13" s="10">
        <v>75</v>
      </c>
      <c r="E13" s="10">
        <v>70</v>
      </c>
      <c r="F13" s="10">
        <v>64</v>
      </c>
      <c r="G13" s="10">
        <v>86</v>
      </c>
      <c r="H13" s="10" t="s">
        <v>56</v>
      </c>
      <c r="I13" s="11" t="s">
        <v>57</v>
      </c>
    </row>
    <row r="14" spans="2:9">
      <c r="B14" s="6" t="s">
        <v>74</v>
      </c>
      <c r="C14" s="7" t="s">
        <v>72</v>
      </c>
      <c r="D14" s="7">
        <v>90</v>
      </c>
      <c r="E14" s="7">
        <v>80</v>
      </c>
      <c r="F14" s="7">
        <v>70</v>
      </c>
      <c r="G14" s="7">
        <v>60</v>
      </c>
      <c r="H14" s="7" t="s">
        <v>56</v>
      </c>
      <c r="I14" s="8" t="s">
        <v>57</v>
      </c>
    </row>
    <row r="15" spans="2:9">
      <c r="B15" s="9" t="s">
        <v>75</v>
      </c>
      <c r="C15" s="10" t="s">
        <v>72</v>
      </c>
      <c r="D15" s="10">
        <v>91</v>
      </c>
      <c r="E15" s="10">
        <v>77</v>
      </c>
      <c r="F15" s="10">
        <v>77</v>
      </c>
      <c r="G15" s="10">
        <v>76</v>
      </c>
      <c r="H15" s="10" t="s">
        <v>56</v>
      </c>
      <c r="I15" s="11" t="s">
        <v>57</v>
      </c>
    </row>
    <row r="16" spans="2:9">
      <c r="B16" s="6" t="s">
        <v>76</v>
      </c>
      <c r="C16" s="7" t="s">
        <v>55</v>
      </c>
      <c r="D16" s="7">
        <v>95</v>
      </c>
      <c r="E16" s="7">
        <v>95</v>
      </c>
      <c r="F16" s="7">
        <v>97</v>
      </c>
      <c r="G16" s="7">
        <v>98</v>
      </c>
      <c r="H16" s="7" t="s">
        <v>77</v>
      </c>
      <c r="I16" s="8" t="s">
        <v>59</v>
      </c>
    </row>
    <row r="17" spans="2:9">
      <c r="B17" s="9" t="s">
        <v>78</v>
      </c>
      <c r="C17" s="10" t="s">
        <v>55</v>
      </c>
      <c r="D17" s="10">
        <v>72</v>
      </c>
      <c r="E17" s="10">
        <v>67</v>
      </c>
      <c r="F17" s="10">
        <v>94</v>
      </c>
      <c r="G17" s="10">
        <v>70</v>
      </c>
      <c r="H17" s="10" t="s">
        <v>77</v>
      </c>
      <c r="I17" s="11" t="s">
        <v>57</v>
      </c>
    </row>
    <row r="18" spans="2:9">
      <c r="B18" s="6" t="s">
        <v>79</v>
      </c>
      <c r="C18" s="7" t="s">
        <v>55</v>
      </c>
      <c r="D18" s="7">
        <v>68</v>
      </c>
      <c r="E18" s="7">
        <v>73</v>
      </c>
      <c r="F18" s="7">
        <v>82</v>
      </c>
      <c r="G18" s="7">
        <v>80</v>
      </c>
      <c r="H18" s="7" t="s">
        <v>77</v>
      </c>
      <c r="I18" s="8" t="s">
        <v>62</v>
      </c>
    </row>
    <row r="19" spans="2:9">
      <c r="B19" s="9" t="s">
        <v>80</v>
      </c>
      <c r="C19" s="10" t="s">
        <v>55</v>
      </c>
      <c r="D19" s="10">
        <v>61</v>
      </c>
      <c r="E19" s="10">
        <v>62</v>
      </c>
      <c r="F19" s="10">
        <v>68</v>
      </c>
      <c r="G19" s="10">
        <v>75</v>
      </c>
      <c r="H19" s="10" t="s">
        <v>77</v>
      </c>
      <c r="I19" s="11" t="s">
        <v>62</v>
      </c>
    </row>
    <row r="20" spans="2:9">
      <c r="B20" s="6" t="s">
        <v>81</v>
      </c>
      <c r="C20" s="7" t="s">
        <v>55</v>
      </c>
      <c r="D20" s="7">
        <v>75</v>
      </c>
      <c r="E20" s="7">
        <v>71</v>
      </c>
      <c r="F20" s="7">
        <v>100</v>
      </c>
      <c r="G20" s="7">
        <v>85</v>
      </c>
      <c r="H20" s="7" t="s">
        <v>77</v>
      </c>
      <c r="I20" s="8" t="s">
        <v>66</v>
      </c>
    </row>
    <row r="21" spans="2:9">
      <c r="B21" s="9" t="s">
        <v>82</v>
      </c>
      <c r="C21" s="10" t="s">
        <v>61</v>
      </c>
      <c r="D21" s="10">
        <v>65</v>
      </c>
      <c r="E21" s="10">
        <v>86</v>
      </c>
      <c r="F21" s="10">
        <v>87</v>
      </c>
      <c r="G21" s="10">
        <v>84</v>
      </c>
      <c r="H21" s="10" t="s">
        <v>77</v>
      </c>
      <c r="I21" s="11" t="s">
        <v>62</v>
      </c>
    </row>
    <row r="22" spans="2:9">
      <c r="B22" s="6" t="s">
        <v>83</v>
      </c>
      <c r="C22" s="7" t="s">
        <v>72</v>
      </c>
      <c r="D22" s="7">
        <v>91</v>
      </c>
      <c r="E22" s="7">
        <v>85</v>
      </c>
      <c r="F22" s="7">
        <v>92</v>
      </c>
      <c r="G22" s="7">
        <v>62</v>
      </c>
      <c r="H22" s="7" t="s">
        <v>77</v>
      </c>
      <c r="I22" s="8" t="s">
        <v>66</v>
      </c>
    </row>
    <row r="23" spans="2:9">
      <c r="B23" s="9" t="s">
        <v>84</v>
      </c>
      <c r="C23" s="10" t="s">
        <v>55</v>
      </c>
      <c r="D23" s="10">
        <v>66</v>
      </c>
      <c r="E23" s="10">
        <v>64</v>
      </c>
      <c r="F23" s="10">
        <v>64</v>
      </c>
      <c r="G23" s="10">
        <v>76</v>
      </c>
      <c r="H23" s="10" t="s">
        <v>85</v>
      </c>
      <c r="I23" s="11" t="s">
        <v>62</v>
      </c>
    </row>
    <row r="24" spans="2:9">
      <c r="B24" s="6" t="s">
        <v>86</v>
      </c>
      <c r="C24" s="7" t="s">
        <v>55</v>
      </c>
      <c r="D24" s="7">
        <v>96</v>
      </c>
      <c r="E24" s="7">
        <v>89</v>
      </c>
      <c r="F24" s="7">
        <v>65</v>
      </c>
      <c r="G24" s="7">
        <v>99</v>
      </c>
      <c r="H24" s="7" t="s">
        <v>85</v>
      </c>
      <c r="I24" s="8" t="s">
        <v>66</v>
      </c>
    </row>
    <row r="25" spans="2:9">
      <c r="B25" s="9" t="s">
        <v>87</v>
      </c>
      <c r="C25" s="10" t="s">
        <v>61</v>
      </c>
      <c r="D25" s="10">
        <v>90</v>
      </c>
      <c r="E25" s="10">
        <v>99</v>
      </c>
      <c r="F25" s="10">
        <v>96</v>
      </c>
      <c r="G25" s="10">
        <v>94</v>
      </c>
      <c r="H25" s="10" t="s">
        <v>85</v>
      </c>
      <c r="I25" s="11" t="s">
        <v>59</v>
      </c>
    </row>
    <row r="26" spans="2:9">
      <c r="B26" s="6" t="s">
        <v>88</v>
      </c>
      <c r="C26" s="7" t="s">
        <v>61</v>
      </c>
      <c r="D26" s="7">
        <v>64</v>
      </c>
      <c r="E26" s="7">
        <v>67</v>
      </c>
      <c r="F26" s="7">
        <v>89</v>
      </c>
      <c r="G26" s="7">
        <v>72</v>
      </c>
      <c r="H26" s="7" t="s">
        <v>85</v>
      </c>
      <c r="I26" s="8" t="s">
        <v>62</v>
      </c>
    </row>
    <row r="27" spans="2:9">
      <c r="B27" s="9" t="s">
        <v>89</v>
      </c>
      <c r="C27" s="10" t="s">
        <v>61</v>
      </c>
      <c r="D27" s="10">
        <v>78</v>
      </c>
      <c r="E27" s="10">
        <v>60</v>
      </c>
      <c r="F27" s="10">
        <v>78</v>
      </c>
      <c r="G27" s="10">
        <v>64</v>
      </c>
      <c r="H27" s="10" t="s">
        <v>85</v>
      </c>
      <c r="I27" s="11" t="s">
        <v>68</v>
      </c>
    </row>
    <row r="28" spans="2:9">
      <c r="B28" s="6" t="s">
        <v>90</v>
      </c>
      <c r="C28" s="7" t="s">
        <v>72</v>
      </c>
      <c r="D28" s="7">
        <v>95</v>
      </c>
      <c r="E28" s="7">
        <v>80</v>
      </c>
      <c r="F28" s="7">
        <v>89</v>
      </c>
      <c r="G28" s="7">
        <v>68</v>
      </c>
      <c r="H28" s="7" t="s">
        <v>85</v>
      </c>
      <c r="I28" s="8" t="s">
        <v>66</v>
      </c>
    </row>
    <row r="29" spans="2:9">
      <c r="B29" s="9" t="s">
        <v>91</v>
      </c>
      <c r="C29" s="10" t="s">
        <v>72</v>
      </c>
      <c r="D29" s="10">
        <v>89</v>
      </c>
      <c r="E29" s="10">
        <v>82</v>
      </c>
      <c r="F29" s="10">
        <v>99</v>
      </c>
      <c r="G29" s="10">
        <v>66</v>
      </c>
      <c r="H29" s="10" t="s">
        <v>85</v>
      </c>
      <c r="I29" s="11" t="s">
        <v>66</v>
      </c>
    </row>
    <row r="30" spans="2:9">
      <c r="B30" s="12" t="s">
        <v>92</v>
      </c>
      <c r="C30" s="13" t="s">
        <v>72</v>
      </c>
      <c r="D30" s="13">
        <v>83</v>
      </c>
      <c r="E30" s="13">
        <v>96</v>
      </c>
      <c r="F30" s="13">
        <v>83</v>
      </c>
      <c r="G30" s="13">
        <v>98</v>
      </c>
      <c r="H30" s="13" t="s">
        <v>85</v>
      </c>
      <c r="I30" s="14" t="s">
        <v>66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4320D-B992-436B-813F-71C8E9CB29EA}">
  <sheetPr codeName="Sheet4"/>
  <dimension ref="A1:J42"/>
  <sheetViews>
    <sheetView zoomScaleNormal="100" workbookViewId="0"/>
  </sheetViews>
  <sheetFormatPr defaultRowHeight="16.5"/>
  <cols>
    <col min="1" max="1" width="11.125" bestFit="1" customWidth="1"/>
    <col min="2" max="2" width="9.875" customWidth="1"/>
    <col min="3" max="3" width="16" bestFit="1" customWidth="1"/>
    <col min="4" max="5" width="14.625" customWidth="1"/>
    <col min="6" max="6" width="9" bestFit="1" customWidth="1"/>
    <col min="7" max="7" width="10.875" bestFit="1" customWidth="1"/>
    <col min="8" max="8" width="17.375" customWidth="1"/>
    <col min="9" max="9" width="10.875" bestFit="1" customWidth="1"/>
    <col min="10" max="10" width="11" bestFit="1" customWidth="1"/>
  </cols>
  <sheetData>
    <row r="1" spans="1:10">
      <c r="A1" t="s">
        <v>0</v>
      </c>
    </row>
    <row r="2" spans="1:10">
      <c r="A2" s="15" t="s">
        <v>93</v>
      </c>
      <c r="B2" s="15" t="s">
        <v>94</v>
      </c>
      <c r="C2" s="16" t="s">
        <v>95</v>
      </c>
      <c r="D2" s="15" t="s">
        <v>96</v>
      </c>
      <c r="E2" s="15" t="s">
        <v>97</v>
      </c>
      <c r="F2" s="15" t="s">
        <v>98</v>
      </c>
      <c r="G2" s="15" t="s">
        <v>99</v>
      </c>
      <c r="H2" s="15" t="s">
        <v>100</v>
      </c>
      <c r="I2" s="16" t="s">
        <v>101</v>
      </c>
    </row>
    <row r="3" spans="1:10">
      <c r="A3" s="17">
        <v>42475</v>
      </c>
      <c r="B3" s="15" t="s">
        <v>102</v>
      </c>
      <c r="C3" s="15"/>
      <c r="D3" s="15" t="s">
        <v>103</v>
      </c>
      <c r="E3" s="18">
        <v>560000</v>
      </c>
      <c r="F3" s="18">
        <v>5</v>
      </c>
      <c r="G3" s="18">
        <v>50000</v>
      </c>
      <c r="H3" s="18">
        <v>102000</v>
      </c>
      <c r="I3" s="15"/>
      <c r="J3" s="19"/>
    </row>
    <row r="4" spans="1:10">
      <c r="A4" s="17">
        <v>43935</v>
      </c>
      <c r="B4" s="15" t="s">
        <v>104</v>
      </c>
      <c r="C4" s="15"/>
      <c r="D4" s="15" t="s">
        <v>105</v>
      </c>
      <c r="E4" s="18">
        <v>1235000</v>
      </c>
      <c r="F4" s="18">
        <v>1</v>
      </c>
      <c r="G4" s="18">
        <v>1000000</v>
      </c>
      <c r="H4" s="18">
        <v>235000</v>
      </c>
      <c r="I4" s="15"/>
      <c r="J4" s="19"/>
    </row>
    <row r="5" spans="1:10">
      <c r="A5" s="17">
        <v>42503</v>
      </c>
      <c r="B5" s="15" t="s">
        <v>106</v>
      </c>
      <c r="C5" s="15"/>
      <c r="D5" s="15" t="s">
        <v>107</v>
      </c>
      <c r="E5" s="18">
        <v>2350000</v>
      </c>
      <c r="F5" s="18">
        <v>5</v>
      </c>
      <c r="G5" s="18">
        <v>800000</v>
      </c>
      <c r="H5" s="18">
        <v>310000</v>
      </c>
      <c r="I5" s="15"/>
      <c r="J5" s="19"/>
    </row>
    <row r="6" spans="1:10">
      <c r="A6" s="17">
        <v>43568</v>
      </c>
      <c r="B6" s="15" t="s">
        <v>108</v>
      </c>
      <c r="C6" s="15"/>
      <c r="D6" s="15" t="s">
        <v>109</v>
      </c>
      <c r="E6" s="18">
        <v>250000</v>
      </c>
      <c r="F6" s="18">
        <v>2</v>
      </c>
      <c r="G6" s="18">
        <v>150000</v>
      </c>
      <c r="H6" s="18">
        <v>50000</v>
      </c>
      <c r="I6" s="15"/>
      <c r="J6" s="19"/>
    </row>
    <row r="7" spans="1:10">
      <c r="A7" s="17">
        <v>43197</v>
      </c>
      <c r="B7" s="15" t="s">
        <v>110</v>
      </c>
      <c r="C7" s="15"/>
      <c r="D7" s="15" t="s">
        <v>111</v>
      </c>
      <c r="E7" s="18">
        <v>3000000</v>
      </c>
      <c r="F7" s="18">
        <v>3</v>
      </c>
      <c r="G7" s="18">
        <v>2300000</v>
      </c>
      <c r="H7" s="18">
        <v>233333</v>
      </c>
      <c r="I7" s="15"/>
      <c r="J7" s="19"/>
    </row>
    <row r="8" spans="1:10">
      <c r="A8" s="17">
        <v>42857</v>
      </c>
      <c r="B8" s="15" t="s">
        <v>112</v>
      </c>
      <c r="C8" s="15"/>
      <c r="D8" s="15" t="s">
        <v>113</v>
      </c>
      <c r="E8" s="18">
        <v>3540000</v>
      </c>
      <c r="F8" s="18">
        <v>4</v>
      </c>
      <c r="G8" s="18">
        <v>2000000</v>
      </c>
      <c r="H8" s="18">
        <v>385000</v>
      </c>
      <c r="I8" s="15"/>
      <c r="J8" s="19"/>
    </row>
    <row r="9" spans="1:10">
      <c r="A9" s="17">
        <v>43594</v>
      </c>
      <c r="B9" s="15" t="s">
        <v>114</v>
      </c>
      <c r="C9" s="15"/>
      <c r="D9" s="15" t="s">
        <v>107</v>
      </c>
      <c r="E9" s="18">
        <v>1200000</v>
      </c>
      <c r="F9" s="18">
        <v>2</v>
      </c>
      <c r="G9" s="18">
        <v>750000</v>
      </c>
      <c r="H9" s="18">
        <v>225000</v>
      </c>
      <c r="I9" s="15"/>
      <c r="J9" s="19"/>
    </row>
    <row r="10" spans="1:10">
      <c r="A10" s="17">
        <v>43593</v>
      </c>
      <c r="B10" s="15" t="s">
        <v>115</v>
      </c>
      <c r="C10" s="15"/>
      <c r="D10" s="15" t="s">
        <v>116</v>
      </c>
      <c r="E10" s="18">
        <v>250000</v>
      </c>
      <c r="F10" s="18">
        <v>2</v>
      </c>
      <c r="G10" s="18">
        <v>180000</v>
      </c>
      <c r="H10" s="18">
        <v>35000</v>
      </c>
      <c r="I10" s="15"/>
      <c r="J10" s="19"/>
    </row>
    <row r="11" spans="1:10">
      <c r="A11" s="17">
        <v>43929</v>
      </c>
      <c r="B11" s="15" t="s">
        <v>117</v>
      </c>
      <c r="C11" s="15"/>
      <c r="D11" s="15" t="s">
        <v>105</v>
      </c>
      <c r="E11" s="18">
        <v>780000</v>
      </c>
      <c r="F11" s="18">
        <v>1</v>
      </c>
      <c r="G11" s="18">
        <v>650000</v>
      </c>
      <c r="H11" s="18">
        <v>130000</v>
      </c>
      <c r="I11" s="15"/>
      <c r="J11" s="19"/>
    </row>
    <row r="12" spans="1:10">
      <c r="A12" s="17">
        <v>43964</v>
      </c>
      <c r="B12" s="15" t="s">
        <v>118</v>
      </c>
      <c r="C12" s="15"/>
      <c r="D12" s="15" t="s">
        <v>119</v>
      </c>
      <c r="E12" s="18">
        <v>1100000</v>
      </c>
      <c r="F12" s="18">
        <v>1</v>
      </c>
      <c r="G12" s="18">
        <v>950000</v>
      </c>
      <c r="H12" s="18">
        <v>150000</v>
      </c>
      <c r="I12" s="15"/>
      <c r="J12" s="19"/>
    </row>
    <row r="13" spans="1:10">
      <c r="A13" s="17">
        <v>42875</v>
      </c>
      <c r="B13" s="15" t="s">
        <v>120</v>
      </c>
      <c r="C13" s="15"/>
      <c r="D13" s="15" t="s">
        <v>121</v>
      </c>
      <c r="E13" s="18">
        <v>25000</v>
      </c>
      <c r="F13" s="18">
        <v>4</v>
      </c>
      <c r="G13" s="18">
        <v>5000</v>
      </c>
      <c r="H13" s="18">
        <v>5000</v>
      </c>
      <c r="I13" s="15"/>
      <c r="J13" s="19"/>
    </row>
    <row r="14" spans="1:10">
      <c r="A14" s="17">
        <v>43927</v>
      </c>
      <c r="B14" s="15" t="s">
        <v>122</v>
      </c>
      <c r="C14" s="15"/>
      <c r="D14" s="15" t="s">
        <v>109</v>
      </c>
      <c r="E14" s="18">
        <v>300000</v>
      </c>
      <c r="F14" s="18">
        <v>1</v>
      </c>
      <c r="G14" s="18">
        <v>250000</v>
      </c>
      <c r="H14" s="18">
        <v>50000</v>
      </c>
      <c r="I14" s="15"/>
      <c r="J14" s="19"/>
    </row>
    <row r="15" spans="1:10">
      <c r="A15" s="17">
        <v>43572</v>
      </c>
      <c r="B15" s="15" t="s">
        <v>123</v>
      </c>
      <c r="C15" s="15"/>
      <c r="D15" s="15" t="s">
        <v>111</v>
      </c>
      <c r="E15" s="18">
        <v>1500000</v>
      </c>
      <c r="F15" s="18">
        <v>2</v>
      </c>
      <c r="G15" s="18">
        <v>900000</v>
      </c>
      <c r="H15" s="18">
        <v>300000</v>
      </c>
      <c r="I15" s="15"/>
      <c r="J15" s="19"/>
    </row>
    <row r="16" spans="1:10">
      <c r="A16" s="17">
        <v>43211</v>
      </c>
      <c r="B16" s="15" t="s">
        <v>124</v>
      </c>
      <c r="C16" s="15"/>
      <c r="D16" s="15" t="s">
        <v>121</v>
      </c>
      <c r="E16" s="18">
        <v>39000</v>
      </c>
      <c r="F16" s="18">
        <v>3</v>
      </c>
      <c r="G16" s="18">
        <v>10000</v>
      </c>
      <c r="H16" s="18">
        <v>9666</v>
      </c>
      <c r="I16" s="15"/>
      <c r="J16" s="19"/>
    </row>
    <row r="17" spans="1:10">
      <c r="A17" s="17">
        <v>43608</v>
      </c>
      <c r="B17" s="15" t="s">
        <v>125</v>
      </c>
      <c r="C17" s="15"/>
      <c r="D17" s="15" t="s">
        <v>126</v>
      </c>
      <c r="E17" s="18">
        <v>250000</v>
      </c>
      <c r="F17" s="18">
        <v>2</v>
      </c>
      <c r="G17" s="18">
        <v>100000</v>
      </c>
      <c r="H17" s="18">
        <v>75000</v>
      </c>
      <c r="I17" s="15"/>
      <c r="J17" s="19"/>
    </row>
    <row r="18" spans="1:10">
      <c r="A18" s="17">
        <v>43227</v>
      </c>
      <c r="B18" s="15" t="s">
        <v>127</v>
      </c>
      <c r="C18" s="15"/>
      <c r="D18" s="15" t="s">
        <v>103</v>
      </c>
      <c r="E18" s="18">
        <v>990000</v>
      </c>
      <c r="F18" s="18">
        <v>3</v>
      </c>
      <c r="G18" s="18">
        <v>560000</v>
      </c>
      <c r="H18" s="18">
        <v>143333</v>
      </c>
      <c r="I18" s="15"/>
      <c r="J18" s="19"/>
    </row>
    <row r="19" spans="1:10">
      <c r="A19" s="17">
        <v>42826</v>
      </c>
      <c r="B19" s="15" t="s">
        <v>128</v>
      </c>
      <c r="C19" s="15"/>
      <c r="D19" s="15" t="s">
        <v>113</v>
      </c>
      <c r="E19" s="18">
        <v>2300000</v>
      </c>
      <c r="F19" s="18">
        <v>4</v>
      </c>
      <c r="G19" s="18">
        <v>700000</v>
      </c>
      <c r="H19" s="18">
        <v>400000</v>
      </c>
      <c r="I19" s="15"/>
      <c r="J19" s="19"/>
    </row>
    <row r="20" spans="1:10">
      <c r="A20" s="17">
        <v>42496</v>
      </c>
      <c r="B20" s="15" t="s">
        <v>129</v>
      </c>
      <c r="C20" s="15"/>
      <c r="D20" s="15" t="s">
        <v>116</v>
      </c>
      <c r="E20" s="18">
        <v>210000</v>
      </c>
      <c r="F20" s="18">
        <v>5</v>
      </c>
      <c r="G20" s="18">
        <v>50000</v>
      </c>
      <c r="H20" s="18">
        <v>32000</v>
      </c>
      <c r="I20" s="15"/>
      <c r="J20" s="19"/>
    </row>
    <row r="21" spans="1:10">
      <c r="A21" s="17">
        <v>43935</v>
      </c>
      <c r="B21" s="15" t="s">
        <v>130</v>
      </c>
      <c r="C21" s="15"/>
      <c r="D21" s="15" t="s">
        <v>121</v>
      </c>
      <c r="E21" s="18">
        <v>32000</v>
      </c>
      <c r="F21" s="18">
        <v>1</v>
      </c>
      <c r="G21" s="18">
        <v>20000</v>
      </c>
      <c r="H21" s="18">
        <v>12000</v>
      </c>
      <c r="I21" s="15"/>
      <c r="J21" s="19"/>
    </row>
    <row r="22" spans="1:10">
      <c r="A22" s="17">
        <v>42506</v>
      </c>
      <c r="B22" s="15" t="s">
        <v>131</v>
      </c>
      <c r="C22" s="15"/>
      <c r="D22" s="15" t="s">
        <v>111</v>
      </c>
      <c r="E22" s="18">
        <v>1000000</v>
      </c>
      <c r="F22" s="18">
        <v>5</v>
      </c>
      <c r="G22" s="18">
        <v>300000</v>
      </c>
      <c r="H22" s="18">
        <v>140000</v>
      </c>
      <c r="I22" s="15"/>
      <c r="J22" s="19"/>
    </row>
    <row r="23" spans="1:10">
      <c r="A23" s="17">
        <v>42869</v>
      </c>
      <c r="B23" s="15" t="s">
        <v>132</v>
      </c>
      <c r="C23" s="15"/>
      <c r="D23" s="15" t="s">
        <v>119</v>
      </c>
      <c r="E23" s="18">
        <v>1950000</v>
      </c>
      <c r="F23" s="18">
        <v>4</v>
      </c>
      <c r="G23" s="18">
        <v>1000000</v>
      </c>
      <c r="H23" s="18">
        <v>237500</v>
      </c>
      <c r="I23" s="15"/>
      <c r="J23" s="19"/>
    </row>
    <row r="24" spans="1:10">
      <c r="A24" s="17">
        <v>43930</v>
      </c>
      <c r="B24" s="15" t="s">
        <v>133</v>
      </c>
      <c r="C24" s="15"/>
      <c r="D24" s="15" t="s">
        <v>107</v>
      </c>
      <c r="E24" s="18">
        <v>1500000</v>
      </c>
      <c r="F24" s="18">
        <v>1</v>
      </c>
      <c r="G24" s="18">
        <v>1200000</v>
      </c>
      <c r="H24" s="18">
        <v>300000</v>
      </c>
      <c r="I24" s="15"/>
      <c r="J24" s="19"/>
    </row>
    <row r="25" spans="1:10">
      <c r="A25" s="17">
        <v>43582</v>
      </c>
      <c r="B25" s="15" t="s">
        <v>134</v>
      </c>
      <c r="C25" s="15"/>
      <c r="D25" s="15" t="s">
        <v>116</v>
      </c>
      <c r="E25" s="18">
        <v>195000</v>
      </c>
      <c r="F25" s="18">
        <v>2</v>
      </c>
      <c r="G25" s="18">
        <v>90000</v>
      </c>
      <c r="H25" s="18">
        <v>52500</v>
      </c>
      <c r="I25" s="15"/>
      <c r="J25" s="19"/>
    </row>
    <row r="26" spans="1:10">
      <c r="A26" s="17">
        <v>43572</v>
      </c>
      <c r="B26" s="15" t="s">
        <v>135</v>
      </c>
      <c r="C26" s="15"/>
      <c r="D26" s="15" t="s">
        <v>105</v>
      </c>
      <c r="E26" s="18">
        <v>1860000</v>
      </c>
      <c r="F26" s="18">
        <v>2</v>
      </c>
      <c r="G26" s="18">
        <v>1300000</v>
      </c>
      <c r="H26" s="18">
        <v>280000</v>
      </c>
      <c r="I26" s="15"/>
      <c r="J26" s="19"/>
    </row>
    <row r="27" spans="1:10">
      <c r="A27" s="17">
        <v>43611</v>
      </c>
      <c r="B27" s="15" t="s">
        <v>136</v>
      </c>
      <c r="C27" s="15"/>
      <c r="D27" s="15" t="s">
        <v>137</v>
      </c>
      <c r="E27" s="18">
        <v>50000</v>
      </c>
      <c r="F27" s="18">
        <v>2</v>
      </c>
      <c r="G27" s="18">
        <v>20000</v>
      </c>
      <c r="H27" s="18">
        <v>15000</v>
      </c>
      <c r="I27" s="15"/>
      <c r="J27" s="19"/>
    </row>
    <row r="28" spans="1:10">
      <c r="A28" s="17">
        <v>42508</v>
      </c>
      <c r="B28" s="15" t="s">
        <v>138</v>
      </c>
      <c r="C28" s="15"/>
      <c r="D28" s="15" t="s">
        <v>111</v>
      </c>
      <c r="E28" s="18">
        <v>400000</v>
      </c>
      <c r="F28" s="18">
        <v>5</v>
      </c>
      <c r="G28" s="18">
        <v>100000</v>
      </c>
      <c r="H28" s="18">
        <v>60000</v>
      </c>
      <c r="I28" s="15"/>
      <c r="J28" s="19"/>
    </row>
    <row r="29" spans="1:10">
      <c r="A29" s="17">
        <v>43959</v>
      </c>
      <c r="B29" s="15" t="s">
        <v>139</v>
      </c>
      <c r="C29" s="15"/>
      <c r="D29" s="15" t="s">
        <v>103</v>
      </c>
      <c r="E29" s="18">
        <v>350000</v>
      </c>
      <c r="F29" s="18">
        <v>1</v>
      </c>
      <c r="G29" s="18">
        <v>280000</v>
      </c>
      <c r="H29" s="18">
        <v>70000</v>
      </c>
      <c r="I29" s="15"/>
      <c r="J29" s="19"/>
    </row>
    <row r="30" spans="1:10">
      <c r="A30" s="17">
        <v>42873</v>
      </c>
      <c r="B30" s="15" t="s">
        <v>140</v>
      </c>
      <c r="C30" s="15"/>
      <c r="D30" s="15" t="s">
        <v>141</v>
      </c>
      <c r="E30" s="18">
        <v>600000</v>
      </c>
      <c r="F30" s="18">
        <v>4</v>
      </c>
      <c r="G30" s="18">
        <v>300000</v>
      </c>
      <c r="H30" s="18">
        <v>75000</v>
      </c>
      <c r="I30" s="15"/>
      <c r="J30" s="19"/>
    </row>
    <row r="32" spans="1:10">
      <c r="A32" t="s">
        <v>142</v>
      </c>
      <c r="G32" t="s">
        <v>143</v>
      </c>
    </row>
    <row r="33" spans="1:10">
      <c r="A33" s="15" t="s">
        <v>144</v>
      </c>
      <c r="B33" s="15" t="s">
        <v>145</v>
      </c>
      <c r="C33" s="15" t="s">
        <v>146</v>
      </c>
      <c r="D33" s="15" t="s">
        <v>147</v>
      </c>
      <c r="E33" s="15" t="s">
        <v>148</v>
      </c>
      <c r="F33" s="20" t="s">
        <v>149</v>
      </c>
      <c r="G33" s="15" t="s">
        <v>150</v>
      </c>
      <c r="H33" s="15" t="s">
        <v>151</v>
      </c>
      <c r="I33" s="16" t="s">
        <v>99</v>
      </c>
      <c r="J33" s="16" t="s">
        <v>100</v>
      </c>
    </row>
    <row r="34" spans="1:10">
      <c r="A34" s="15" t="s">
        <v>152</v>
      </c>
      <c r="B34" s="15" t="s">
        <v>153</v>
      </c>
      <c r="C34" s="15" t="s">
        <v>154</v>
      </c>
      <c r="D34" s="15" t="s">
        <v>155</v>
      </c>
      <c r="E34" s="15" t="s">
        <v>156</v>
      </c>
      <c r="F34" s="20" t="s">
        <v>157</v>
      </c>
      <c r="G34" s="15" t="s">
        <v>147</v>
      </c>
      <c r="H34" s="21" t="s">
        <v>158</v>
      </c>
      <c r="I34" s="18"/>
      <c r="J34" s="18"/>
    </row>
    <row r="35" spans="1:10">
      <c r="G35" s="15" t="s">
        <v>159</v>
      </c>
      <c r="H35" s="21" t="s">
        <v>160</v>
      </c>
      <c r="I35" s="18"/>
      <c r="J35" s="18"/>
    </row>
    <row r="36" spans="1:10">
      <c r="A36" t="s">
        <v>161</v>
      </c>
      <c r="D36" t="s">
        <v>162</v>
      </c>
      <c r="G36" s="15" t="s">
        <v>163</v>
      </c>
      <c r="H36" s="21" t="s">
        <v>164</v>
      </c>
      <c r="I36" s="18"/>
      <c r="J36" s="18"/>
    </row>
    <row r="37" spans="1:10">
      <c r="A37" s="15" t="s">
        <v>98</v>
      </c>
      <c r="B37" s="22" t="s">
        <v>96</v>
      </c>
      <c r="D37" s="38" t="s">
        <v>165</v>
      </c>
      <c r="E37" s="38"/>
    </row>
    <row r="38" spans="1:10">
      <c r="A38" s="15">
        <v>1</v>
      </c>
      <c r="B38" s="15"/>
      <c r="D38" s="39"/>
      <c r="E38" s="39"/>
    </row>
    <row r="39" spans="1:10">
      <c r="A39" s="15">
        <v>2</v>
      </c>
      <c r="B39" s="15"/>
    </row>
    <row r="40" spans="1:10">
      <c r="A40" s="15">
        <v>3</v>
      </c>
      <c r="B40" s="15"/>
    </row>
    <row r="41" spans="1:10">
      <c r="A41" s="15">
        <v>4</v>
      </c>
      <c r="B41" s="15"/>
      <c r="H41" s="23"/>
    </row>
    <row r="42" spans="1:10">
      <c r="A42" s="15">
        <v>5</v>
      </c>
      <c r="B42" s="15"/>
    </row>
  </sheetData>
  <mergeCells count="2">
    <mergeCell ref="D37:E37"/>
    <mergeCell ref="D38:E3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509A8-FBD0-420F-9DE3-91DBA4E1D5C4}">
  <sheetPr codeName="Sheet8"/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2B2D-67EE-424A-A429-4AF603EAC497}">
  <sheetPr codeName="Sheet6"/>
  <dimension ref="A1:F32"/>
  <sheetViews>
    <sheetView workbookViewId="0"/>
  </sheetViews>
  <sheetFormatPr defaultRowHeight="16.5"/>
  <cols>
    <col min="4" max="4" width="19.375" customWidth="1"/>
    <col min="5" max="5" width="11.625" bestFit="1" customWidth="1"/>
  </cols>
  <sheetData>
    <row r="1" spans="1:6">
      <c r="A1" t="s">
        <v>0</v>
      </c>
    </row>
    <row r="2" spans="1:6">
      <c r="A2" s="24" t="s">
        <v>166</v>
      </c>
      <c r="B2" s="24" t="s">
        <v>167</v>
      </c>
      <c r="C2" s="24" t="s">
        <v>168</v>
      </c>
      <c r="D2" s="24" t="s">
        <v>169</v>
      </c>
      <c r="E2" s="24" t="s">
        <v>170</v>
      </c>
      <c r="F2" s="24" t="s">
        <v>171</v>
      </c>
    </row>
    <row r="3" spans="1:6">
      <c r="A3" s="25" t="s">
        <v>172</v>
      </c>
      <c r="B3" s="25" t="s">
        <v>173</v>
      </c>
      <c r="C3" s="25" t="s">
        <v>174</v>
      </c>
      <c r="D3" s="25" t="s">
        <v>175</v>
      </c>
      <c r="E3" s="26">
        <v>5000000</v>
      </c>
      <c r="F3" s="27">
        <v>30</v>
      </c>
    </row>
    <row r="4" spans="1:6">
      <c r="A4" s="25" t="s">
        <v>176</v>
      </c>
      <c r="B4" s="25" t="s">
        <v>177</v>
      </c>
      <c r="C4" s="25" t="s">
        <v>178</v>
      </c>
      <c r="D4" s="25" t="s">
        <v>179</v>
      </c>
      <c r="E4" s="26">
        <v>6000000</v>
      </c>
      <c r="F4" s="27">
        <v>24</v>
      </c>
    </row>
    <row r="5" spans="1:6">
      <c r="A5" s="25" t="s">
        <v>180</v>
      </c>
      <c r="B5" s="25" t="s">
        <v>181</v>
      </c>
      <c r="C5" s="25" t="s">
        <v>178</v>
      </c>
      <c r="D5" s="25" t="s">
        <v>182</v>
      </c>
      <c r="E5" s="26">
        <v>4000000</v>
      </c>
      <c r="F5" s="27">
        <v>48</v>
      </c>
    </row>
    <row r="6" spans="1:6">
      <c r="A6" s="25" t="s">
        <v>183</v>
      </c>
      <c r="B6" s="25" t="s">
        <v>184</v>
      </c>
      <c r="C6" s="25" t="s">
        <v>185</v>
      </c>
      <c r="D6" s="25" t="s">
        <v>175</v>
      </c>
      <c r="E6" s="26">
        <v>5000000</v>
      </c>
      <c r="F6" s="27">
        <v>18</v>
      </c>
    </row>
    <row r="7" spans="1:6">
      <c r="A7" s="25" t="s">
        <v>186</v>
      </c>
      <c r="B7" s="25" t="s">
        <v>187</v>
      </c>
      <c r="C7" s="25" t="s">
        <v>188</v>
      </c>
      <c r="D7" s="25" t="s">
        <v>189</v>
      </c>
      <c r="E7" s="26">
        <v>15000000</v>
      </c>
      <c r="F7" s="27">
        <v>60</v>
      </c>
    </row>
    <row r="8" spans="1:6">
      <c r="A8" s="25" t="s">
        <v>190</v>
      </c>
      <c r="B8" s="25" t="s">
        <v>191</v>
      </c>
      <c r="C8" s="25" t="s">
        <v>185</v>
      </c>
      <c r="D8" s="25" t="s">
        <v>189</v>
      </c>
      <c r="E8" s="26">
        <v>15000000</v>
      </c>
      <c r="F8" s="27">
        <v>60</v>
      </c>
    </row>
    <row r="9" spans="1:6">
      <c r="A9" s="25" t="s">
        <v>192</v>
      </c>
      <c r="B9" s="25" t="s">
        <v>193</v>
      </c>
      <c r="C9" s="25" t="s">
        <v>174</v>
      </c>
      <c r="D9" s="25" t="s">
        <v>182</v>
      </c>
      <c r="E9" s="26">
        <v>3000000</v>
      </c>
      <c r="F9" s="27">
        <v>36</v>
      </c>
    </row>
    <row r="10" spans="1:6">
      <c r="A10" s="25" t="s">
        <v>194</v>
      </c>
      <c r="B10" s="25" t="s">
        <v>195</v>
      </c>
      <c r="C10" s="25" t="s">
        <v>178</v>
      </c>
      <c r="D10" s="25" t="s">
        <v>179</v>
      </c>
      <c r="E10" s="26">
        <v>15000000</v>
      </c>
      <c r="F10" s="27">
        <v>60</v>
      </c>
    </row>
    <row r="11" spans="1:6">
      <c r="A11" s="25" t="s">
        <v>196</v>
      </c>
      <c r="B11" s="25" t="s">
        <v>197</v>
      </c>
      <c r="C11" s="25" t="s">
        <v>178</v>
      </c>
      <c r="D11" s="25" t="s">
        <v>189</v>
      </c>
      <c r="E11" s="26">
        <v>12000000</v>
      </c>
      <c r="F11" s="27">
        <v>60</v>
      </c>
    </row>
    <row r="12" spans="1:6">
      <c r="A12" s="25" t="s">
        <v>198</v>
      </c>
      <c r="B12" s="25" t="s">
        <v>199</v>
      </c>
      <c r="C12" s="25" t="s">
        <v>185</v>
      </c>
      <c r="D12" s="25" t="s">
        <v>189</v>
      </c>
      <c r="E12" s="26">
        <v>35000000</v>
      </c>
      <c r="F12" s="27">
        <v>24</v>
      </c>
    </row>
    <row r="13" spans="1:6">
      <c r="A13" s="25" t="s">
        <v>200</v>
      </c>
      <c r="B13" s="25" t="s">
        <v>201</v>
      </c>
      <c r="C13" s="25" t="s">
        <v>174</v>
      </c>
      <c r="D13" s="25" t="s">
        <v>175</v>
      </c>
      <c r="E13" s="26">
        <v>8000000</v>
      </c>
      <c r="F13" s="27">
        <v>30</v>
      </c>
    </row>
    <row r="14" spans="1:6">
      <c r="A14" s="25" t="s">
        <v>202</v>
      </c>
      <c r="B14" s="25" t="s">
        <v>203</v>
      </c>
      <c r="C14" s="25" t="s">
        <v>178</v>
      </c>
      <c r="D14" s="25" t="s">
        <v>175</v>
      </c>
      <c r="E14" s="26">
        <v>10000000</v>
      </c>
      <c r="F14" s="27">
        <v>36</v>
      </c>
    </row>
    <row r="15" spans="1:6">
      <c r="A15" s="25" t="s">
        <v>204</v>
      </c>
      <c r="B15" s="25" t="s">
        <v>205</v>
      </c>
      <c r="C15" s="25" t="s">
        <v>185</v>
      </c>
      <c r="D15" s="25" t="s">
        <v>179</v>
      </c>
      <c r="E15" s="26">
        <v>5000000</v>
      </c>
      <c r="F15" s="27">
        <v>24</v>
      </c>
    </row>
    <row r="16" spans="1:6">
      <c r="A16" s="25" t="s">
        <v>206</v>
      </c>
      <c r="B16" s="25" t="s">
        <v>207</v>
      </c>
      <c r="C16" s="25" t="s">
        <v>178</v>
      </c>
      <c r="D16" s="25" t="s">
        <v>182</v>
      </c>
      <c r="E16" s="26">
        <v>2000000</v>
      </c>
      <c r="F16" s="27">
        <v>60</v>
      </c>
    </row>
    <row r="17" spans="1:6">
      <c r="A17" s="25" t="s">
        <v>208</v>
      </c>
      <c r="B17" s="25" t="s">
        <v>209</v>
      </c>
      <c r="C17" s="25" t="s">
        <v>174</v>
      </c>
      <c r="D17" s="25" t="s">
        <v>189</v>
      </c>
      <c r="E17" s="26">
        <v>15000000</v>
      </c>
      <c r="F17" s="27">
        <v>30</v>
      </c>
    </row>
    <row r="18" spans="1:6">
      <c r="A18" s="25" t="s">
        <v>210</v>
      </c>
      <c r="B18" s="25" t="s">
        <v>211</v>
      </c>
      <c r="C18" s="25" t="s">
        <v>174</v>
      </c>
      <c r="D18" s="25" t="s">
        <v>179</v>
      </c>
      <c r="E18" s="26">
        <v>7000000</v>
      </c>
      <c r="F18" s="27">
        <v>24</v>
      </c>
    </row>
    <row r="19" spans="1:6">
      <c r="A19" s="25" t="s">
        <v>212</v>
      </c>
      <c r="B19" s="25" t="s">
        <v>213</v>
      </c>
      <c r="C19" s="25" t="s">
        <v>185</v>
      </c>
      <c r="D19" s="25" t="s">
        <v>179</v>
      </c>
      <c r="E19" s="26">
        <v>5000000</v>
      </c>
      <c r="F19" s="27">
        <v>30</v>
      </c>
    </row>
    <row r="20" spans="1:6">
      <c r="A20" s="25" t="s">
        <v>214</v>
      </c>
      <c r="B20" s="25" t="s">
        <v>215</v>
      </c>
      <c r="C20" s="25" t="s">
        <v>188</v>
      </c>
      <c r="D20" s="25" t="s">
        <v>189</v>
      </c>
      <c r="E20" s="26">
        <v>27000000</v>
      </c>
      <c r="F20" s="27">
        <v>48</v>
      </c>
    </row>
    <row r="21" spans="1:6">
      <c r="A21" s="25" t="s">
        <v>216</v>
      </c>
      <c r="B21" s="25" t="s">
        <v>217</v>
      </c>
      <c r="C21" s="25" t="s">
        <v>188</v>
      </c>
      <c r="D21" s="25" t="s">
        <v>179</v>
      </c>
      <c r="E21" s="26">
        <v>7000000</v>
      </c>
      <c r="F21" s="27">
        <v>30</v>
      </c>
    </row>
    <row r="22" spans="1:6">
      <c r="A22" s="25" t="s">
        <v>218</v>
      </c>
      <c r="B22" s="25" t="s">
        <v>219</v>
      </c>
      <c r="C22" s="25" t="s">
        <v>188</v>
      </c>
      <c r="D22" s="25" t="s">
        <v>175</v>
      </c>
      <c r="E22" s="26">
        <v>5000000</v>
      </c>
      <c r="F22" s="27">
        <v>30</v>
      </c>
    </row>
    <row r="23" spans="1:6">
      <c r="A23" s="25" t="s">
        <v>220</v>
      </c>
      <c r="B23" s="25" t="s">
        <v>221</v>
      </c>
      <c r="C23" s="25" t="s">
        <v>174</v>
      </c>
      <c r="D23" s="25" t="s">
        <v>175</v>
      </c>
      <c r="E23" s="26">
        <v>3000000</v>
      </c>
      <c r="F23" s="27">
        <v>24</v>
      </c>
    </row>
    <row r="24" spans="1:6">
      <c r="A24" s="25" t="s">
        <v>222</v>
      </c>
      <c r="B24" s="25" t="s">
        <v>223</v>
      </c>
      <c r="C24" s="25" t="s">
        <v>188</v>
      </c>
      <c r="D24" s="25" t="s">
        <v>182</v>
      </c>
      <c r="E24" s="26">
        <v>2500000</v>
      </c>
      <c r="F24" s="27">
        <v>12</v>
      </c>
    </row>
    <row r="25" spans="1:6">
      <c r="A25" s="25" t="s">
        <v>224</v>
      </c>
      <c r="B25" s="25" t="s">
        <v>225</v>
      </c>
      <c r="C25" s="25" t="s">
        <v>188</v>
      </c>
      <c r="D25" s="25" t="s">
        <v>175</v>
      </c>
      <c r="E25" s="26">
        <v>3000000</v>
      </c>
      <c r="F25" s="27">
        <v>24</v>
      </c>
    </row>
    <row r="26" spans="1:6">
      <c r="A26" s="25" t="s">
        <v>226</v>
      </c>
      <c r="B26" s="25" t="s">
        <v>227</v>
      </c>
      <c r="C26" s="25" t="s">
        <v>188</v>
      </c>
      <c r="D26" s="25" t="s">
        <v>179</v>
      </c>
      <c r="E26" s="26">
        <v>10000000</v>
      </c>
      <c r="F26" s="27">
        <v>30</v>
      </c>
    </row>
    <row r="27" spans="1:6">
      <c r="A27" s="25" t="s">
        <v>228</v>
      </c>
      <c r="B27" s="25" t="s">
        <v>229</v>
      </c>
      <c r="C27" s="25" t="s">
        <v>185</v>
      </c>
      <c r="D27" s="25" t="s">
        <v>182</v>
      </c>
      <c r="E27" s="26">
        <v>3000000</v>
      </c>
      <c r="F27" s="27">
        <v>36</v>
      </c>
    </row>
    <row r="28" spans="1:6">
      <c r="A28" s="25" t="s">
        <v>230</v>
      </c>
      <c r="B28" s="25" t="s">
        <v>231</v>
      </c>
      <c r="C28" s="25" t="s">
        <v>174</v>
      </c>
      <c r="D28" s="25" t="s">
        <v>179</v>
      </c>
      <c r="E28" s="26">
        <v>5000000</v>
      </c>
      <c r="F28" s="27">
        <v>18</v>
      </c>
    </row>
    <row r="29" spans="1:6">
      <c r="A29" s="25" t="s">
        <v>232</v>
      </c>
      <c r="B29" s="25" t="s">
        <v>233</v>
      </c>
      <c r="C29" s="25" t="s">
        <v>185</v>
      </c>
      <c r="D29" s="25" t="s">
        <v>182</v>
      </c>
      <c r="E29" s="26">
        <v>3000000</v>
      </c>
      <c r="F29" s="27">
        <v>36</v>
      </c>
    </row>
    <row r="30" spans="1:6">
      <c r="A30" s="25" t="s">
        <v>234</v>
      </c>
      <c r="B30" s="25" t="s">
        <v>235</v>
      </c>
      <c r="C30" s="25" t="s">
        <v>174</v>
      </c>
      <c r="D30" s="25" t="s">
        <v>175</v>
      </c>
      <c r="E30" s="26">
        <v>5000000</v>
      </c>
      <c r="F30" s="27">
        <v>36</v>
      </c>
    </row>
    <row r="31" spans="1:6">
      <c r="A31" s="25" t="s">
        <v>236</v>
      </c>
      <c r="B31" s="25" t="s">
        <v>237</v>
      </c>
      <c r="C31" s="25" t="s">
        <v>188</v>
      </c>
      <c r="D31" s="25" t="s">
        <v>175</v>
      </c>
      <c r="E31" s="26">
        <v>2000000</v>
      </c>
      <c r="F31" s="27">
        <v>36</v>
      </c>
    </row>
    <row r="32" spans="1:6">
      <c r="A32" s="25" t="s">
        <v>238</v>
      </c>
      <c r="B32" s="25" t="s">
        <v>239</v>
      </c>
      <c r="C32" s="25" t="s">
        <v>188</v>
      </c>
      <c r="D32" s="25" t="s">
        <v>182</v>
      </c>
      <c r="E32" s="26">
        <v>1000000</v>
      </c>
      <c r="F32" s="27">
        <v>48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F45B-D373-4E4B-8042-8336DD8C45F3}">
  <sheetPr codeName="Sheet9"/>
  <dimension ref="A1:G22"/>
  <sheetViews>
    <sheetView workbookViewId="0"/>
  </sheetViews>
  <sheetFormatPr defaultRowHeight="16.5"/>
  <cols>
    <col min="1" max="1" width="9.25" bestFit="1" customWidth="1"/>
    <col min="2" max="2" width="16.5" bestFit="1" customWidth="1"/>
    <col min="3" max="3" width="11" bestFit="1" customWidth="1"/>
    <col min="4" max="4" width="9.5" bestFit="1" customWidth="1"/>
    <col min="5" max="5" width="6.5" customWidth="1"/>
    <col min="6" max="6" width="8.5" bestFit="1" customWidth="1"/>
    <col min="8" max="8" width="2.5" customWidth="1"/>
    <col min="9" max="9" width="11.375" customWidth="1"/>
  </cols>
  <sheetData>
    <row r="1" spans="1:7">
      <c r="A1" t="s">
        <v>0</v>
      </c>
    </row>
    <row r="2" spans="1:7">
      <c r="A2" s="28" t="s">
        <v>240</v>
      </c>
      <c r="B2" s="28" t="s">
        <v>241</v>
      </c>
      <c r="C2" s="28" t="s">
        <v>242</v>
      </c>
      <c r="D2" s="28" t="s">
        <v>243</v>
      </c>
      <c r="E2" s="28" t="s">
        <v>244</v>
      </c>
      <c r="F2" s="28" t="s">
        <v>245</v>
      </c>
      <c r="G2" s="28" t="s">
        <v>246</v>
      </c>
    </row>
    <row r="3" spans="1:7">
      <c r="A3" s="29" t="s">
        <v>247</v>
      </c>
      <c r="B3" s="30" t="s">
        <v>248</v>
      </c>
      <c r="C3" s="30" t="s">
        <v>249</v>
      </c>
      <c r="D3" s="31">
        <v>35000</v>
      </c>
      <c r="E3" s="32">
        <v>120</v>
      </c>
      <c r="F3" s="31">
        <v>3000</v>
      </c>
      <c r="G3" s="29">
        <v>11</v>
      </c>
    </row>
    <row r="4" spans="1:7">
      <c r="A4" s="29" t="s">
        <v>250</v>
      </c>
      <c r="B4" s="30" t="s">
        <v>251</v>
      </c>
      <c r="C4" s="30" t="s">
        <v>252</v>
      </c>
      <c r="D4" s="31">
        <v>35300</v>
      </c>
      <c r="E4" s="32">
        <v>140</v>
      </c>
      <c r="F4" s="31">
        <v>2000</v>
      </c>
      <c r="G4" s="29">
        <v>35</v>
      </c>
    </row>
    <row r="5" spans="1:7">
      <c r="A5" s="29" t="s">
        <v>253</v>
      </c>
      <c r="B5" s="30" t="s">
        <v>254</v>
      </c>
      <c r="C5" s="30" t="s">
        <v>252</v>
      </c>
      <c r="D5" s="31">
        <v>39500</v>
      </c>
      <c r="E5" s="32">
        <v>190</v>
      </c>
      <c r="F5" s="31">
        <v>2000</v>
      </c>
      <c r="G5" s="29">
        <v>17</v>
      </c>
    </row>
    <row r="6" spans="1:7">
      <c r="A6" s="29" t="s">
        <v>255</v>
      </c>
      <c r="B6" s="30" t="s">
        <v>256</v>
      </c>
      <c r="C6" s="30" t="s">
        <v>257</v>
      </c>
      <c r="D6" s="31">
        <v>33000</v>
      </c>
      <c r="E6" s="32">
        <v>143</v>
      </c>
      <c r="F6" s="31">
        <v>2000</v>
      </c>
      <c r="G6" s="29">
        <v>-1</v>
      </c>
    </row>
    <row r="7" spans="1:7">
      <c r="A7" s="29" t="s">
        <v>258</v>
      </c>
      <c r="B7" s="30" t="s">
        <v>259</v>
      </c>
      <c r="C7" s="30" t="s">
        <v>252</v>
      </c>
      <c r="D7" s="31">
        <v>35000</v>
      </c>
      <c r="E7" s="32">
        <v>136</v>
      </c>
      <c r="F7" s="31">
        <v>2500</v>
      </c>
      <c r="G7" s="29">
        <v>48</v>
      </c>
    </row>
    <row r="8" spans="1:7">
      <c r="A8" s="29" t="s">
        <v>260</v>
      </c>
      <c r="B8" s="30" t="s">
        <v>261</v>
      </c>
      <c r="C8" s="30" t="s">
        <v>249</v>
      </c>
      <c r="D8" s="31">
        <v>35000</v>
      </c>
      <c r="E8" s="32">
        <v>126</v>
      </c>
      <c r="F8" s="31">
        <v>1500</v>
      </c>
      <c r="G8" s="29">
        <v>19</v>
      </c>
    </row>
    <row r="9" spans="1:7">
      <c r="A9" s="29" t="s">
        <v>262</v>
      </c>
      <c r="B9" s="30" t="s">
        <v>263</v>
      </c>
      <c r="C9" s="30" t="s">
        <v>249</v>
      </c>
      <c r="D9" s="31">
        <v>35300</v>
      </c>
      <c r="E9" s="32">
        <v>125</v>
      </c>
      <c r="F9" s="31">
        <v>2500</v>
      </c>
      <c r="G9" s="29">
        <v>22</v>
      </c>
    </row>
    <row r="10" spans="1:7">
      <c r="A10" s="29" t="s">
        <v>264</v>
      </c>
      <c r="B10" s="30" t="s">
        <v>265</v>
      </c>
      <c r="C10" s="30" t="s">
        <v>266</v>
      </c>
      <c r="D10" s="31">
        <v>26500</v>
      </c>
      <c r="E10" s="32">
        <v>133</v>
      </c>
      <c r="F10" s="31">
        <v>1500</v>
      </c>
      <c r="G10" s="29">
        <v>1</v>
      </c>
    </row>
    <row r="11" spans="1:7">
      <c r="A11" s="29" t="s">
        <v>267</v>
      </c>
      <c r="B11" s="30" t="s">
        <v>268</v>
      </c>
      <c r="C11" s="30" t="s">
        <v>252</v>
      </c>
      <c r="D11" s="31">
        <v>39000</v>
      </c>
      <c r="E11" s="32">
        <v>160</v>
      </c>
      <c r="F11" s="31">
        <v>1500</v>
      </c>
      <c r="G11" s="29">
        <v>23</v>
      </c>
    </row>
    <row r="12" spans="1:7">
      <c r="A12" s="29" t="s">
        <v>269</v>
      </c>
      <c r="B12" s="30" t="s">
        <v>270</v>
      </c>
      <c r="C12" s="30" t="s">
        <v>271</v>
      </c>
      <c r="D12" s="31">
        <v>32000</v>
      </c>
      <c r="E12" s="32">
        <v>109</v>
      </c>
      <c r="F12" s="31">
        <v>1500</v>
      </c>
      <c r="G12" s="29">
        <v>7</v>
      </c>
    </row>
    <row r="13" spans="1:7">
      <c r="A13" s="29" t="s">
        <v>272</v>
      </c>
      <c r="B13" s="30" t="s">
        <v>273</v>
      </c>
      <c r="C13" s="30" t="s">
        <v>271</v>
      </c>
      <c r="D13" s="31">
        <v>35000</v>
      </c>
      <c r="E13" s="32">
        <v>132</v>
      </c>
      <c r="F13" s="31">
        <v>1500</v>
      </c>
      <c r="G13" s="29">
        <v>-1</v>
      </c>
    </row>
    <row r="14" spans="1:7">
      <c r="A14" s="29" t="s">
        <v>274</v>
      </c>
      <c r="B14" s="30" t="s">
        <v>275</v>
      </c>
      <c r="C14" s="30" t="s">
        <v>257</v>
      </c>
      <c r="D14" s="31">
        <v>35000</v>
      </c>
      <c r="E14" s="32">
        <v>75</v>
      </c>
      <c r="F14" s="31">
        <v>1500</v>
      </c>
      <c r="G14" s="29">
        <v>9</v>
      </c>
    </row>
    <row r="15" spans="1:7">
      <c r="A15" s="29" t="s">
        <v>276</v>
      </c>
      <c r="B15" s="30" t="s">
        <v>277</v>
      </c>
      <c r="C15" s="30" t="s">
        <v>257</v>
      </c>
      <c r="D15" s="31">
        <v>39000</v>
      </c>
      <c r="E15" s="32">
        <v>91</v>
      </c>
      <c r="F15" s="31">
        <v>3000</v>
      </c>
      <c r="G15" s="29">
        <v>-1</v>
      </c>
    </row>
    <row r="16" spans="1:7">
      <c r="A16" s="29" t="s">
        <v>278</v>
      </c>
      <c r="B16" s="30" t="s">
        <v>279</v>
      </c>
      <c r="C16" s="30" t="s">
        <v>266</v>
      </c>
      <c r="D16" s="31">
        <v>35000</v>
      </c>
      <c r="E16" s="32">
        <v>73</v>
      </c>
      <c r="F16" s="31">
        <v>1500</v>
      </c>
      <c r="G16" s="29">
        <v>7</v>
      </c>
    </row>
    <row r="17" spans="1:7">
      <c r="A17" s="29" t="s">
        <v>280</v>
      </c>
      <c r="B17" s="30" t="s">
        <v>281</v>
      </c>
      <c r="C17" s="30" t="s">
        <v>266</v>
      </c>
      <c r="D17" s="31">
        <v>39000</v>
      </c>
      <c r="E17" s="32">
        <v>193</v>
      </c>
      <c r="F17" s="31">
        <v>2000</v>
      </c>
      <c r="G17" s="29">
        <v>7</v>
      </c>
    </row>
    <row r="18" spans="1:7">
      <c r="A18" s="29" t="s">
        <v>282</v>
      </c>
      <c r="B18" s="30" t="s">
        <v>283</v>
      </c>
      <c r="C18" s="30" t="s">
        <v>252</v>
      </c>
      <c r="D18" s="31">
        <v>35000</v>
      </c>
      <c r="E18" s="32">
        <v>128</v>
      </c>
      <c r="F18" s="31">
        <v>2500</v>
      </c>
      <c r="G18" s="29">
        <v>5</v>
      </c>
    </row>
    <row r="19" spans="1:7">
      <c r="A19" s="29" t="s">
        <v>284</v>
      </c>
      <c r="B19" s="30" t="s">
        <v>285</v>
      </c>
      <c r="C19" s="30" t="s">
        <v>271</v>
      </c>
      <c r="D19" s="31">
        <v>47000</v>
      </c>
      <c r="E19" s="32">
        <v>593</v>
      </c>
      <c r="F19" s="31">
        <v>4000</v>
      </c>
      <c r="G19" s="29">
        <v>36</v>
      </c>
    </row>
    <row r="20" spans="1:7">
      <c r="A20" s="29" t="s">
        <v>286</v>
      </c>
      <c r="B20" s="30" t="s">
        <v>287</v>
      </c>
      <c r="C20" s="30" t="s">
        <v>257</v>
      </c>
      <c r="D20" s="31">
        <v>35300</v>
      </c>
      <c r="E20" s="32">
        <v>95</v>
      </c>
      <c r="F20" s="31">
        <v>1500</v>
      </c>
      <c r="G20" s="29">
        <v>1</v>
      </c>
    </row>
    <row r="21" spans="1:7">
      <c r="A21" s="29" t="s">
        <v>288</v>
      </c>
      <c r="B21" s="30" t="s">
        <v>289</v>
      </c>
      <c r="C21" s="30" t="s">
        <v>252</v>
      </c>
      <c r="D21" s="31">
        <v>26500</v>
      </c>
      <c r="E21" s="32">
        <v>106</v>
      </c>
      <c r="F21" s="31">
        <v>2000</v>
      </c>
      <c r="G21" s="29">
        <v>7</v>
      </c>
    </row>
    <row r="22" spans="1:7">
      <c r="A22" s="29" t="s">
        <v>290</v>
      </c>
      <c r="B22" s="30" t="s">
        <v>291</v>
      </c>
      <c r="C22" s="30" t="s">
        <v>271</v>
      </c>
      <c r="D22" s="31">
        <v>29800</v>
      </c>
      <c r="E22" s="32">
        <v>157</v>
      </c>
      <c r="F22" s="31">
        <v>2000</v>
      </c>
      <c r="G22" s="29">
        <v>3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B655E-30AD-481D-A1CE-729FED73C183}">
  <sheetPr codeName="Sheet3"/>
  <dimension ref="A1:E8"/>
  <sheetViews>
    <sheetView workbookViewId="0">
      <selection activeCell="J10" sqref="J10"/>
    </sheetView>
  </sheetViews>
  <sheetFormatPr defaultRowHeight="16.5"/>
  <cols>
    <col min="1" max="1" width="13.5" customWidth="1"/>
    <col min="2" max="4" width="9.375" bestFit="1" customWidth="1"/>
    <col min="5" max="5" width="10.875" bestFit="1" customWidth="1"/>
  </cols>
  <sheetData>
    <row r="1" spans="1:5">
      <c r="A1" t="s">
        <v>292</v>
      </c>
    </row>
    <row r="2" spans="1:5">
      <c r="A2" s="33" t="s">
        <v>293</v>
      </c>
      <c r="B2" s="33" t="s">
        <v>294</v>
      </c>
      <c r="C2" s="33" t="s">
        <v>295</v>
      </c>
      <c r="D2" s="33" t="s">
        <v>296</v>
      </c>
      <c r="E2" s="33" t="s">
        <v>297</v>
      </c>
    </row>
    <row r="3" spans="1:5">
      <c r="A3" s="33" t="s">
        <v>298</v>
      </c>
      <c r="B3" s="34">
        <v>650000</v>
      </c>
      <c r="C3" s="34">
        <f>B3+B3*25%</f>
        <v>812500</v>
      </c>
      <c r="D3" s="34">
        <f>B3+B3*11%</f>
        <v>721500</v>
      </c>
      <c r="E3" s="35">
        <f>SUM(B3:D3)</f>
        <v>2184000</v>
      </c>
    </row>
    <row r="4" spans="1:5">
      <c r="A4" s="33" t="s">
        <v>299</v>
      </c>
      <c r="B4" s="34">
        <v>550000</v>
      </c>
      <c r="C4" s="34">
        <f t="shared" ref="C4:C8" si="0">B4+B4*25%</f>
        <v>687500</v>
      </c>
      <c r="D4" s="34">
        <f t="shared" ref="D4:D8" si="1">B4+B4*11%</f>
        <v>610500</v>
      </c>
      <c r="E4" s="35">
        <f t="shared" ref="E4:E8" si="2">SUM(B4:D4)</f>
        <v>1848000</v>
      </c>
    </row>
    <row r="5" spans="1:5">
      <c r="A5" s="33" t="s">
        <v>300</v>
      </c>
      <c r="B5" s="34">
        <v>700000</v>
      </c>
      <c r="C5" s="34">
        <v>790000</v>
      </c>
      <c r="D5" s="34">
        <f t="shared" si="1"/>
        <v>777000</v>
      </c>
      <c r="E5" s="35">
        <f t="shared" si="2"/>
        <v>2267000</v>
      </c>
    </row>
    <row r="6" spans="1:5">
      <c r="A6" s="33" t="s">
        <v>301</v>
      </c>
      <c r="B6" s="34">
        <v>680000</v>
      </c>
      <c r="C6" s="34">
        <f t="shared" si="0"/>
        <v>850000</v>
      </c>
      <c r="D6" s="34">
        <f t="shared" si="1"/>
        <v>754800</v>
      </c>
      <c r="E6" s="35">
        <f t="shared" si="2"/>
        <v>2284800</v>
      </c>
    </row>
    <row r="7" spans="1:5">
      <c r="A7" s="33" t="s">
        <v>302</v>
      </c>
      <c r="B7" s="34">
        <v>470000</v>
      </c>
      <c r="C7" s="34">
        <f t="shared" si="0"/>
        <v>587500</v>
      </c>
      <c r="D7" s="34">
        <f t="shared" si="1"/>
        <v>521700</v>
      </c>
      <c r="E7" s="35">
        <f t="shared" si="2"/>
        <v>1579200</v>
      </c>
    </row>
    <row r="8" spans="1:5">
      <c r="A8" s="33" t="s">
        <v>303</v>
      </c>
      <c r="B8" s="34">
        <v>340000</v>
      </c>
      <c r="C8" s="34">
        <f t="shared" si="0"/>
        <v>425000</v>
      </c>
      <c r="D8" s="34">
        <f t="shared" si="1"/>
        <v>377400</v>
      </c>
      <c r="E8" s="35">
        <f t="shared" si="2"/>
        <v>1142400</v>
      </c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70B5D-827E-42CC-B34C-2AED1D3BFAE4}">
  <sheetPr codeName="Sheet5"/>
  <dimension ref="A2:I40"/>
  <sheetViews>
    <sheetView tabSelected="1" workbookViewId="0">
      <selection activeCell="I9" sqref="I9"/>
    </sheetView>
  </sheetViews>
  <sheetFormatPr defaultRowHeight="16.5"/>
  <cols>
    <col min="1" max="1" width="11" bestFit="1" customWidth="1"/>
    <col min="2" max="2" width="12.5" customWidth="1"/>
    <col min="3" max="3" width="10" customWidth="1"/>
    <col min="4" max="4" width="11.125" customWidth="1"/>
    <col min="6" max="6" width="11" customWidth="1"/>
    <col min="7" max="7" width="2.625" customWidth="1"/>
  </cols>
  <sheetData>
    <row r="2" spans="1:9">
      <c r="A2" t="s">
        <v>304</v>
      </c>
      <c r="H2" t="s">
        <v>0</v>
      </c>
    </row>
    <row r="3" spans="1:9">
      <c r="A3" s="15" t="s">
        <v>305</v>
      </c>
      <c r="B3" s="15" t="s">
        <v>306</v>
      </c>
      <c r="C3" s="15" t="s">
        <v>307</v>
      </c>
      <c r="D3" s="15" t="s">
        <v>308</v>
      </c>
      <c r="E3" s="15" t="s">
        <v>309</v>
      </c>
      <c r="F3" s="15" t="s">
        <v>310</v>
      </c>
      <c r="H3" s="15" t="s">
        <v>307</v>
      </c>
      <c r="I3" s="15" t="s">
        <v>311</v>
      </c>
    </row>
    <row r="4" spans="1:9">
      <c r="A4" s="21" t="s">
        <v>312</v>
      </c>
      <c r="B4" s="36">
        <v>45138</v>
      </c>
      <c r="C4" s="21" t="s">
        <v>313</v>
      </c>
      <c r="D4" s="21">
        <v>1</v>
      </c>
      <c r="E4" s="21" t="s">
        <v>314</v>
      </c>
      <c r="F4" s="37">
        <v>9900</v>
      </c>
      <c r="H4" s="15" t="s">
        <v>315</v>
      </c>
      <c r="I4" s="18">
        <v>9000</v>
      </c>
    </row>
    <row r="5" spans="1:9">
      <c r="A5" s="21" t="s">
        <v>316</v>
      </c>
      <c r="B5" s="36">
        <v>45138</v>
      </c>
      <c r="C5" s="21" t="s">
        <v>317</v>
      </c>
      <c r="D5" s="21">
        <v>2</v>
      </c>
      <c r="E5" s="21" t="s">
        <v>318</v>
      </c>
      <c r="F5" s="37">
        <v>27000</v>
      </c>
      <c r="H5" s="15" t="s">
        <v>313</v>
      </c>
      <c r="I5" s="18">
        <v>11000</v>
      </c>
    </row>
    <row r="6" spans="1:9">
      <c r="A6" s="21"/>
      <c r="B6" s="21"/>
      <c r="C6" s="21"/>
      <c r="D6" s="21"/>
      <c r="E6" s="21"/>
      <c r="F6" s="37"/>
      <c r="H6" s="15" t="s">
        <v>319</v>
      </c>
      <c r="I6" s="18">
        <v>15000</v>
      </c>
    </row>
    <row r="7" spans="1:9">
      <c r="A7" s="21"/>
      <c r="B7" s="21"/>
      <c r="C7" s="21"/>
      <c r="D7" s="21"/>
      <c r="E7" s="21"/>
      <c r="F7" s="37"/>
      <c r="H7" s="15" t="s">
        <v>320</v>
      </c>
      <c r="I7" s="18">
        <v>12000</v>
      </c>
    </row>
    <row r="8" spans="1:9">
      <c r="A8" s="21"/>
      <c r="B8" s="21"/>
      <c r="C8" s="21"/>
      <c r="D8" s="21"/>
      <c r="E8" s="21"/>
      <c r="F8" s="37"/>
    </row>
    <row r="9" spans="1:9">
      <c r="A9" s="21"/>
      <c r="B9" s="21"/>
      <c r="C9" s="21"/>
      <c r="D9" s="21"/>
      <c r="E9" s="21"/>
      <c r="F9" s="37"/>
    </row>
    <row r="10" spans="1:9">
      <c r="A10" s="21"/>
      <c r="B10" s="21"/>
      <c r="C10" s="21"/>
      <c r="D10" s="21"/>
      <c r="E10" s="21"/>
      <c r="F10" s="37"/>
    </row>
    <row r="11" spans="1:9">
      <c r="A11" s="21"/>
      <c r="B11" s="21"/>
      <c r="C11" s="21"/>
      <c r="D11" s="21"/>
      <c r="E11" s="21"/>
      <c r="F11" s="37"/>
    </row>
    <row r="12" spans="1:9">
      <c r="A12" s="21"/>
      <c r="B12" s="21"/>
      <c r="C12" s="21"/>
      <c r="D12" s="21"/>
      <c r="E12" s="21"/>
      <c r="F12" s="37"/>
    </row>
    <row r="13" spans="1:9">
      <c r="A13" s="21"/>
      <c r="B13" s="21"/>
      <c r="C13" s="21"/>
      <c r="D13" s="21"/>
      <c r="E13" s="21"/>
      <c r="F13" s="37"/>
    </row>
    <row r="14" spans="1:9">
      <c r="A14" s="21"/>
      <c r="B14" s="21"/>
      <c r="C14" s="21"/>
      <c r="D14" s="21"/>
      <c r="E14" s="21"/>
      <c r="F14" s="37"/>
    </row>
    <row r="15" spans="1:9">
      <c r="A15" s="21"/>
      <c r="B15" s="21"/>
      <c r="C15" s="21"/>
      <c r="D15" s="21"/>
      <c r="E15" s="21"/>
      <c r="F15" s="37"/>
    </row>
    <row r="16" spans="1:9">
      <c r="A16" s="21"/>
      <c r="B16" s="21"/>
      <c r="C16" s="21"/>
      <c r="D16" s="21"/>
      <c r="E16" s="21"/>
      <c r="F16" s="37"/>
    </row>
    <row r="17" spans="1:6">
      <c r="A17" s="21"/>
      <c r="B17" s="21"/>
      <c r="C17" s="21"/>
      <c r="D17" s="21"/>
      <c r="E17" s="21"/>
      <c r="F17" s="37"/>
    </row>
    <row r="18" spans="1:6">
      <c r="A18" s="21"/>
      <c r="B18" s="21"/>
      <c r="C18" s="21"/>
      <c r="D18" s="21"/>
      <c r="E18" s="21"/>
      <c r="F18" s="37"/>
    </row>
    <row r="19" spans="1:6">
      <c r="A19" s="21"/>
      <c r="B19" s="21"/>
      <c r="C19" s="21"/>
      <c r="D19" s="21"/>
      <c r="E19" s="21"/>
      <c r="F19" s="37"/>
    </row>
    <row r="20" spans="1:6">
      <c r="A20" s="21"/>
      <c r="B20" s="21"/>
      <c r="C20" s="21"/>
      <c r="D20" s="21"/>
      <c r="E20" s="21"/>
      <c r="F20" s="37"/>
    </row>
    <row r="21" spans="1:6">
      <c r="A21" s="21"/>
      <c r="B21" s="21"/>
      <c r="C21" s="21"/>
      <c r="D21" s="21"/>
      <c r="E21" s="21"/>
      <c r="F21" s="37"/>
    </row>
    <row r="22" spans="1:6">
      <c r="A22" s="21"/>
      <c r="B22" s="21"/>
      <c r="C22" s="21"/>
      <c r="D22" s="21"/>
      <c r="E22" s="21"/>
      <c r="F22" s="37"/>
    </row>
    <row r="23" spans="1:6">
      <c r="A23" s="21"/>
      <c r="B23" s="21"/>
      <c r="C23" s="21"/>
      <c r="D23" s="21"/>
      <c r="E23" s="21"/>
      <c r="F23" s="37"/>
    </row>
    <row r="24" spans="1:6">
      <c r="A24" s="21"/>
      <c r="B24" s="21"/>
      <c r="C24" s="21"/>
      <c r="D24" s="21"/>
      <c r="E24" s="21"/>
      <c r="F24" s="37"/>
    </row>
    <row r="25" spans="1:6">
      <c r="A25" s="21"/>
      <c r="B25" s="21"/>
      <c r="C25" s="21"/>
      <c r="D25" s="21"/>
      <c r="E25" s="21"/>
      <c r="F25" s="37"/>
    </row>
    <row r="26" spans="1:6">
      <c r="A26" s="21"/>
      <c r="B26" s="21"/>
      <c r="C26" s="21"/>
      <c r="D26" s="21"/>
      <c r="E26" s="21"/>
      <c r="F26" s="37"/>
    </row>
    <row r="27" spans="1:6">
      <c r="A27" s="21"/>
      <c r="B27" s="21"/>
      <c r="C27" s="21"/>
      <c r="D27" s="21"/>
      <c r="E27" s="21"/>
      <c r="F27" s="37"/>
    </row>
    <row r="28" spans="1:6">
      <c r="A28" s="21"/>
      <c r="B28" s="21"/>
      <c r="C28" s="21"/>
      <c r="D28" s="21"/>
      <c r="E28" s="21"/>
      <c r="F28" s="37"/>
    </row>
    <row r="29" spans="1:6">
      <c r="A29" s="21"/>
      <c r="B29" s="21"/>
      <c r="C29" s="21"/>
      <c r="D29" s="21"/>
      <c r="E29" s="21"/>
      <c r="F29" s="37"/>
    </row>
    <row r="30" spans="1:6">
      <c r="A30" s="21"/>
      <c r="B30" s="21"/>
      <c r="C30" s="21"/>
      <c r="D30" s="21"/>
      <c r="E30" s="21"/>
      <c r="F30" s="37"/>
    </row>
    <row r="31" spans="1:6">
      <c r="A31" s="21"/>
      <c r="B31" s="21"/>
      <c r="C31" s="21"/>
      <c r="D31" s="21"/>
      <c r="E31" s="21"/>
      <c r="F31" s="37"/>
    </row>
    <row r="32" spans="1:6">
      <c r="A32" s="21"/>
      <c r="B32" s="21"/>
      <c r="C32" s="21"/>
      <c r="D32" s="21"/>
      <c r="E32" s="21"/>
      <c r="F32" s="37"/>
    </row>
    <row r="33" spans="1:6">
      <c r="A33" s="21"/>
      <c r="B33" s="21"/>
      <c r="C33" s="21"/>
      <c r="D33" s="21"/>
      <c r="E33" s="21"/>
      <c r="F33" s="37"/>
    </row>
    <row r="34" spans="1:6">
      <c r="A34" s="21"/>
      <c r="B34" s="21"/>
      <c r="C34" s="21"/>
      <c r="D34" s="21"/>
      <c r="E34" s="21"/>
      <c r="F34" s="37"/>
    </row>
    <row r="35" spans="1:6">
      <c r="A35" s="21"/>
      <c r="B35" s="21"/>
      <c r="C35" s="21"/>
      <c r="D35" s="21"/>
      <c r="E35" s="21"/>
      <c r="F35" s="37"/>
    </row>
    <row r="36" spans="1:6">
      <c r="A36" s="21"/>
      <c r="B36" s="21"/>
      <c r="C36" s="21"/>
      <c r="D36" s="21"/>
      <c r="E36" s="21"/>
      <c r="F36" s="37"/>
    </row>
    <row r="37" spans="1:6">
      <c r="A37" s="21"/>
      <c r="B37" s="21"/>
      <c r="C37" s="21"/>
      <c r="D37" s="21"/>
      <c r="E37" s="21"/>
      <c r="F37" s="37"/>
    </row>
    <row r="38" spans="1:6">
      <c r="A38" s="21"/>
      <c r="B38" s="21"/>
      <c r="C38" s="21"/>
      <c r="D38" s="21"/>
      <c r="E38" s="21"/>
      <c r="F38" s="37"/>
    </row>
    <row r="39" spans="1:6">
      <c r="A39" s="21"/>
      <c r="B39" s="21"/>
      <c r="C39" s="21"/>
      <c r="D39" s="21"/>
      <c r="E39" s="21"/>
      <c r="F39" s="37"/>
    </row>
    <row r="40" spans="1:6">
      <c r="A40" s="21"/>
      <c r="B40" s="21"/>
      <c r="C40" s="21"/>
      <c r="D40" s="21"/>
      <c r="E40" s="21"/>
      <c r="F40" s="37"/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7169" r:id="rId3" name="cmd구독신청">
          <controlPr defaultSize="0" autoLine="0" autoPict="0" r:id="rId4">
            <anchor moveWithCells="1">
              <from>
                <xdr:col>4</xdr:col>
                <xdr:colOff>342900</xdr:colOff>
                <xdr:row>0</xdr:row>
                <xdr:rowOff>66675</xdr:rowOff>
              </from>
              <to>
                <xdr:col>5</xdr:col>
                <xdr:colOff>561975</xdr:colOff>
                <xdr:row>1</xdr:row>
                <xdr:rowOff>161925</xdr:rowOff>
              </to>
            </anchor>
          </controlPr>
        </control>
      </mc:Choice>
      <mc:Fallback>
        <control shapeId="7169" r:id="rId3" name="cmd구독신청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용갑 김</dc:creator>
  <cp:lastModifiedBy>지수빈</cp:lastModifiedBy>
  <dcterms:created xsi:type="dcterms:W3CDTF">2024-09-02T02:44:43Z</dcterms:created>
  <dcterms:modified xsi:type="dcterms:W3CDTF">2025-03-07T03:53:53Z</dcterms:modified>
</cp:coreProperties>
</file>