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기범\Desktop\길벗컴활1급통합\기출\06회\"/>
    </mc:Choice>
  </mc:AlternateContent>
  <xr:revisionPtr revIDLastSave="0" documentId="13_ncr:1_{E9B31131-6F7D-4C0F-8055-39CD4DD81319}" xr6:coauthVersionLast="47" xr6:coauthVersionMax="47" xr10:uidLastSave="{00000000-0000-0000-0000-000000000000}"/>
  <bookViews>
    <workbookView xWindow="-110" yWindow="-110" windowWidth="25820" windowHeight="15500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 a="1"/>
  <c r="A4" i="3"/>
  <c r="A5" i="3" a="1"/>
  <c r="A5" i="3"/>
  <c r="A6" i="3" a="1"/>
  <c r="A6" i="3" s="1"/>
  <c r="A7" i="3" a="1"/>
  <c r="A7" i="3"/>
  <c r="A8" i="3" a="1"/>
  <c r="A8" i="3"/>
  <c r="A9" i="3" a="1"/>
  <c r="A9" i="3"/>
  <c r="A10" i="3" a="1"/>
  <c r="A10" i="3" s="1"/>
  <c r="A11" i="3" a="1"/>
  <c r="A11" i="3"/>
  <c r="A12" i="3" a="1"/>
  <c r="A12" i="3"/>
  <c r="A13" i="3" a="1"/>
  <c r="A13" i="3"/>
  <c r="A14" i="3" a="1"/>
  <c r="A14" i="3" s="1"/>
  <c r="A15" i="3" a="1"/>
  <c r="A15" i="3"/>
  <c r="A16" i="3" a="1"/>
  <c r="A16" i="3"/>
  <c r="A17" i="3" a="1"/>
  <c r="A17" i="3"/>
  <c r="A18" i="3" a="1"/>
  <c r="A18" i="3" s="1"/>
  <c r="A19" i="3" a="1"/>
  <c r="A19" i="3"/>
  <c r="A20" i="3" a="1"/>
  <c r="A20" i="3"/>
  <c r="A21" i="3" a="1"/>
  <c r="A21" i="3"/>
  <c r="A22" i="3" a="1"/>
  <c r="A22" i="3" s="1"/>
  <c r="A23" i="3" a="1"/>
  <c r="A23" i="3"/>
  <c r="A24" i="3" a="1"/>
  <c r="A24" i="3"/>
  <c r="A25" i="3" a="1"/>
  <c r="A25" i="3" s="1"/>
  <c r="A26" i="3" a="1"/>
  <c r="A26" i="3" s="1"/>
  <c r="A27" i="3" a="1"/>
  <c r="A27" i="3"/>
  <c r="A28" i="3" a="1"/>
  <c r="A28" i="3"/>
  <c r="A29" i="3" a="1"/>
  <c r="A29" i="3" s="1"/>
  <c r="A30" i="3" a="1"/>
  <c r="A30" i="3" s="1"/>
  <c r="A31" i="3" a="1"/>
  <c r="A31" i="3"/>
  <c r="A32" i="3" a="1"/>
  <c r="A32" i="3" s="1"/>
  <c r="A33" i="3" a="1"/>
  <c r="A33" i="3" s="1"/>
  <c r="A34" i="3" a="1"/>
  <c r="A34" i="3" s="1"/>
  <c r="A35" i="3" a="1"/>
  <c r="A35" i="3"/>
  <c r="A3" i="3" a="1"/>
  <c r="A3" i="3" s="1"/>
  <c r="P20" i="3" l="1" a="1"/>
  <c r="P20" i="3"/>
  <c r="P19" i="3" a="1"/>
  <c r="P19" i="3"/>
  <c r="P18" i="3" a="1"/>
  <c r="P18" i="3"/>
  <c r="P17" i="3" a="1"/>
  <c r="P17" i="3" s="1"/>
  <c r="P16" i="3" a="1"/>
  <c r="P16" i="3" s="1"/>
  <c r="P15" i="3" a="1"/>
  <c r="P15" i="3" s="1"/>
  <c r="P14" i="3" a="1"/>
  <c r="P14" i="3" s="1"/>
  <c r="K40" i="1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34" i="1"/>
  <c r="A33" i="1"/>
  <c r="E13" i="6"/>
  <c r="E12" i="6"/>
  <c r="E11" i="6"/>
  <c r="E10" i="6"/>
  <c r="E9" i="6"/>
  <c r="E8" i="6"/>
  <c r="E7" i="6"/>
  <c r="E6" i="6"/>
  <c r="E5" i="6"/>
  <c r="E4" i="6"/>
  <c r="M3" i="3" a="1"/>
  <c r="M10" i="3" a="1"/>
  <c r="M14" i="3" a="1"/>
  <c r="M22" i="3" a="1"/>
  <c r="M26" i="3" a="1"/>
  <c r="M30" i="3" a="1"/>
  <c r="M8" i="3" a="1"/>
  <c r="M24" i="3" a="1"/>
  <c r="M13" i="3" a="1"/>
  <c r="M21" i="3" a="1"/>
  <c r="M33" i="3" a="1"/>
  <c r="M6" i="3" a="1"/>
  <c r="M18" i="3" a="1"/>
  <c r="M34" i="3" a="1"/>
  <c r="M12" i="3" a="1"/>
  <c r="M20" i="3" a="1"/>
  <c r="M32" i="3" a="1"/>
  <c r="M9" i="3" a="1"/>
  <c r="M25" i="3" a="1"/>
  <c r="M7" i="3" a="1"/>
  <c r="M11" i="3" a="1"/>
  <c r="M15" i="3" a="1"/>
  <c r="M19" i="3" a="1"/>
  <c r="M23" i="3" a="1"/>
  <c r="M27" i="3" a="1"/>
  <c r="M31" i="3" a="1"/>
  <c r="M35" i="3" a="1"/>
  <c r="M4" i="3" a="1"/>
  <c r="M16" i="3" a="1"/>
  <c r="M28" i="3" a="1"/>
  <c r="M5" i="3" a="1"/>
  <c r="M17" i="3" a="1"/>
  <c r="M29" i="3" a="1"/>
  <c r="M29" i="3" l="1"/>
  <c r="M17" i="3"/>
  <c r="M5" i="3"/>
  <c r="M28" i="3"/>
  <c r="M16" i="3"/>
  <c r="M4" i="3"/>
  <c r="M35" i="3"/>
  <c r="M31" i="3"/>
  <c r="M27" i="3"/>
  <c r="M23" i="3"/>
  <c r="M19" i="3"/>
  <c r="M15" i="3"/>
  <c r="M11" i="3"/>
  <c r="M7" i="3"/>
  <c r="M25" i="3"/>
  <c r="M9" i="3"/>
  <c r="M32" i="3"/>
  <c r="M20" i="3"/>
  <c r="M12" i="3"/>
  <c r="M34" i="3"/>
  <c r="M18" i="3"/>
  <c r="M6" i="3"/>
  <c r="M33" i="3"/>
  <c r="M21" i="3"/>
  <c r="M13" i="3"/>
  <c r="M24" i="3"/>
  <c r="M8" i="3"/>
  <c r="M30" i="3"/>
  <c r="M26" i="3"/>
  <c r="M22" i="3"/>
  <c r="M14" i="3"/>
  <c r="M10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27247A7D-6D72-435D-900B-171673019D83}" name="MS Access Database_Query2" type="1" refreshedVersion="8" background="1">
    <dbPr connection="DSN=MS Access Database;DBQ=C:\Intel\Logs\요양보호.accdb;DefaultDir=C:\Intel\Logs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Intel\Logs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<sst xmlns="http://schemas.openxmlformats.org/spreadsheetml/2006/main" count="723" uniqueCount="290">
  <si>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</si>
  <si>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</si>
  <si>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</si>
  <si>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</si>
  <si>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</si>
  <si>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</si>
  <si>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</si>
  <si>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</si>
  <si>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</si>
  <si>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</si>
  <si>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</si>
  <si>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</si>
  <si>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</si>
  <si>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</si>
  <si>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</si>
  <si>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</si>
  <si>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</si>
  <si>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</si>
  <si>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</si>
  <si>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</si>
  <si>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</si>
  <si>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</si>
  <si>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</si>
  <si>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</si>
  <si>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</si>
  <si>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</si>
  <si>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</si>
  <si>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</si>
  <si>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</si>
  <si>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</si>
  <si>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</si>
  <si>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</si>
  <si>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</si>
  <si>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</si>
  <si>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</si>
  <si>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</si>
  <si>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</si>
  <si>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</si>
  <si>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</si>
  <si>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</si>
  <si>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</si>
  <si>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</si>
  <si>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</si>
  <si>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</si>
  <si>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</si>
  <si>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</si>
  <si>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</si>
  <si>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</si>
  <si>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</si>
  <si>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</si>
  <si>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</si>
  <si>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</si>
  <si>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</si>
  <si>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</si>
  <si>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</si>
  <si>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</si>
  <si>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</si>
  <si>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</si>
  <si>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</si>
  <si>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</si>
  <si>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</si>
  <si>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</si>
  <si>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</si>
  <si>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</si>
  <si>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</si>
  <si>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</si>
  <si>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</si>
  <si>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</si>
  <si>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</si>
  <si>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</si>
  <si>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</si>
  <si>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</si>
  <si>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</si>
  <si>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</si>
  <si>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</si>
  <si>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</si>
  <si>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</si>
  <si>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</si>
  <si>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</si>
  <si>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</si>
  <si>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</si>
  <si>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</si>
  <si>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</si>
  <si>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</si>
  <si>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</si>
  <si>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</si>
  <si>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</si>
  <si>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</si>
  <si>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</si>
  <si>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</si>
  <si>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</si>
  <si>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</si>
  <si>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</si>
  <si>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</si>
  <si>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</si>
  <si>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</si>
  <si>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</si>
  <si>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</si>
  <si>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</si>
  <si>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</si>
  <si>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</si>
  <si>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</si>
  <si>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</si>
  <si>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</si>
  <si>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</si>
  <si>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</si>
  <si>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</si>
  <si>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</si>
  <si>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</si>
  <si>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</si>
  <si>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</si>
  <si>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</si>
  <si>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</si>
  <si>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</si>
  <si>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</si>
  <si>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</si>
  <si>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</si>
  <si>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</si>
  <si>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</si>
  <si>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</si>
  <si>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</si>
  <si>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</si>
  <si>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</si>
  <si>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</si>
  <si>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</si>
  <si>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</si>
  <si>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</si>
  <si>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</si>
  <si>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</si>
  <si>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</si>
  <si>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</si>
  <si>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</si>
  <si>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</si>
  <si>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</si>
  <si>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</si>
  <si>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</si>
  <si>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</si>
  <si>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</si>
  <si>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</si>
  <si>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</si>
  <si>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</si>
  <si>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</si>
  <si>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</si>
  <si>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</si>
  <si>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</si>
  <si>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</si>
  <si>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</si>
  <si>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</si>
  <si>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</si>
  <si>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</si>
  <si>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</si>
  <si>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</si>
  <si>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</si>
  <si>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</si>
  <si>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</si>
  <si>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</si>
  <si>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</si>
  <si>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</si>
  <si>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</si>
  <si>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</si>
  <si>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</si>
  <si>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</si>
  <si>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</si>
  <si>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</si>
  <si>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</si>
  <si>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</si>
  <si>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</si>
  <si>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</si>
  <si>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</si>
  <si>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</si>
  <si>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</si>
  <si>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</si>
  <si>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</si>
  <si>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</si>
  <si>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</si>
  <si>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</si>
  <si>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</si>
  <si>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</si>
  <si>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</si>
  <si>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</si>
  <si>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</si>
  <si>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</si>
  <si>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</si>
  <si>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</si>
  <si>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</si>
  <si>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</si>
  <si>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</si>
  <si>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</si>
  <si>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</si>
  <si>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</si>
  <si>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</si>
  <si>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</si>
  <si>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</si>
  <si>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</si>
  <si>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</si>
  <si>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</si>
  <si>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</si>
  <si>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</si>
  <si>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</si>
  <si>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</si>
  <si>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</si>
  <si>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</si>
  <si>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</si>
  <si>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</si>
  <si>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</si>
  <si>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</si>
  <si>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</si>
  <si>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</si>
  <si>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</si>
  <si>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</si>
  <si>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</si>
  <si>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</si>
  <si>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</si>
  <si>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</si>
  <si>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</si>
  <si>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</si>
  <si>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</si>
  <si>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</si>
  <si>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</si>
  <si>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</si>
  <si>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</si>
  <si>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</si>
  <si>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</si>
  <si>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</si>
  <si>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</si>
  <si>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</si>
  <si>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</si>
  <si>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</si>
  <si>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</si>
  <si>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</si>
  <si>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</si>
  <si>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</si>
  <si>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</si>
  <si>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</si>
  <si>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</si>
  <si>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</si>
  <si>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</si>
  <si>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</si>
  <si>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</si>
  <si>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</si>
  <si>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</si>
  <si>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</si>
  <si>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</si>
  <si>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</si>
  <si>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</si>
  <si>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</si>
  <si>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</si>
  <si>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</si>
  <si>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</si>
  <si>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</si>
  <si>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</si>
  <si>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</si>
  <si>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</si>
  <si>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</si>
  <si>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</si>
  <si>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</si>
  <si>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</si>
  <si>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</si>
  <si>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</si>
  <si>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</si>
  <si>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</si>
  <si>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</si>
  <si>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</si>
  <si>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</si>
  <si>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</si>
  <si>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</si>
  <si>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</si>
  <si>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</si>
  <si>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</si>
  <si>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</si>
  <si>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</si>
  <si>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</si>
  <si>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B*</t>
    <phoneticPr fontId="2" type="noConversion"/>
  </si>
  <si>
    <t>환자코드</t>
    <phoneticPr fontId="2" type="noConversion"/>
  </si>
  <si>
    <t>A*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</si>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</sst>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음&quot;0%;[&lt;0.5]&quot;나쁨&quot;0%;&quot;보통&quot;0%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ED-40CD-8156-9841C687C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736600</xdr:colOff>
          <xdr:row>0</xdr:row>
          <xdr:rowOff>50800</xdr:rowOff>
        </xdr:from>
        <xdr:to>
          <xdr:col>4</xdr:col>
          <xdr:colOff>857250</xdr:colOff>
          <xdr:row>1</xdr:row>
          <xdr:rowOff>120650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기범" refreshedDate="46235.950409375" backgroundQuery="1" createdVersion="8" refreshedVersion="8" minRefreshableVersion="3" recordCount="28" xr:uid="{EF8D37BE-1D36-4779-9D27-F2F669C78BF2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02B009-C3D9-40E0-8202-C21E67547BB4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K42"/>
  <sheetViews>
    <sheetView workbookViewId="0">
      <selection activeCell="I13" sqref="I13"/>
    </sheetView>
  </sheetViews>
  <sheetFormatPr defaultRowHeight="17"/>
  <cols>
    <col min="1" max="1" width="8.58203125" customWidth="1"/>
    <col min="2" max="2" width="7.83203125" customWidth="1"/>
    <col min="3" max="3" width="12.75" customWidth="1"/>
    <col min="4" max="4" width="8.6640625" bestFit="1" customWidth="1"/>
    <col min="5" max="5" width="10.8320312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6" t="s">
        <v>271</v>
      </c>
      <c r="B32" s="26" t="s">
        <v>273</v>
      </c>
    </row>
    <row r="33" spans="1:11">
      <c r="A33">
        <f>(YEAR($G3)=2023)*(RIGHT($E3,2)="외과")</f>
        <v>0</v>
      </c>
      <c r="B33" s="26" t="s">
        <v>274</v>
      </c>
    </row>
    <row r="34" spans="1:11">
      <c r="A34">
        <f>(YEAR($G3)=2023)*(RIGHT($E3,2)="외과")</f>
        <v>0</v>
      </c>
      <c r="B34" s="26" t="s">
        <v>272</v>
      </c>
    </row>
    <row r="37" spans="1:11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11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11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11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  <c r="K40" t="b">
        <f>OR(AND(YEAR($C3)&gt;=2000,YEAR($C3)&lt;=2003),AND(HOUR($H3)&gt;=9/24,HOUR($H3)&lt;=12))</f>
        <v>1</v>
      </c>
    </row>
    <row r="41" spans="1:11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11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OR(AND(YEAR($C3)&gt;=2000,YEAR($C3)&lt;=2003),AND(HOUR($H3)&gt;=9/24,HOUR($H3)&lt;=12))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O9" sqref="O9"/>
    </sheetView>
  </sheetViews>
  <sheetFormatPr defaultColWidth="9" defaultRowHeight="17"/>
  <cols>
    <col min="1" max="1" width="11.3320312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3203125" style="19" customWidth="1"/>
    <col min="8" max="8" width="15.08203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H7" sqref="H7"/>
    </sheetView>
  </sheetViews>
  <sheetFormatPr defaultRowHeight="17"/>
  <cols>
    <col min="1" max="1" width="8.5" customWidth="1"/>
    <col min="2" max="2" width="14.25" customWidth="1"/>
    <col min="3" max="3" width="5.25" bestFit="1" customWidth="1"/>
    <col min="4" max="4" width="10.58203125" customWidth="1"/>
    <col min="5" max="5" width="5" customWidth="1"/>
    <col min="6" max="6" width="12.58203125" customWidth="1"/>
    <col min="7" max="7" width="11.25" customWidth="1"/>
    <col min="8" max="8" width="14.33203125" customWidth="1"/>
    <col min="9" max="10" width="10.58203125" customWidth="1"/>
    <col min="11" max="11" width="10.5" customWidth="1"/>
    <col min="12" max="12" width="5" customWidth="1"/>
    <col min="13" max="13" width="8.582031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>
        <f>COUNTIFS($F$3:$F$35,"&lt;="&amp;EOMONTH(MIN($F$3:$F$35),0),$C$3:$C$35,"여성")</f>
        <v>4</v>
      </c>
    </row>
    <row r="3" spans="1:20">
      <c r="A3" s="14" t="str" cm="1">
        <f t="array" ref="A3">$B3&amp;"-"&amp;SUM(IF(($B3=$B$3:$B$35)*($F3&gt;$F$3:$F$35),1))+1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IFERROR(INDEX($P$7:$T$9,MATCH(MID($G3,7,1),$O$7:$O$9,0),MATCH(MID($G3,8,2),$P$6:$T$6,0)),"기타")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2"/>
      <c r="P3" s="33"/>
    </row>
    <row r="4" spans="1:20">
      <c r="A4" s="14" t="str" cm="1">
        <f t="array" ref="A4">$B4&amp;"-"&amp;SUM(IF(($B4=$B$3:$B$35)*($F4&gt;$F$3:$F$35),1))+1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IFERROR(INDEX($P$7:$T$9,MATCH(MID($G4,7,1),$O$7:$O$9,0),MATCH(MID($G4,8,2),$P$6:$T$6,0)),"기타")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 cm="1">
        <f t="array" ref="A5">$B5&amp;"-"&amp;SUM(IF(($B5=$B$3:$B$35)*($F5&gt;$F$3:$F$35),1))+1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 cm="1">
        <f t="array" ref="A6">$B6&amp;"-"&amp;SUM(IF(($B6=$B$3:$B$35)*($F6&gt;$F$3:$F$35),1))+1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 cm="1">
        <f t="array" ref="A7">$B7&amp;"-"&amp;SUM(IF(($B7=$B$3:$B$35)*($F7&gt;$F$3:$F$35),1))+1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 cm="1">
        <f t="array" ref="A8">$B8&amp;"-"&amp;SUM(IF(($B8=$B$3:$B$35)*($F8&gt;$F$3:$F$35),1))+1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 cm="1">
        <f t="array" ref="A9">$B9&amp;"-"&amp;SUM(IF(($B9=$B$3:$B$35)*($F9&gt;$F$3:$F$35),1))+1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 cm="1">
        <f t="array" ref="A10">$B10&amp;"-"&amp;SUM(IF(($B10=$B$3:$B$35)*($F10&gt;$F$3:$F$35),1))+1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 cm="1">
        <f t="array" ref="A11">$B11&amp;"-"&amp;SUM(IF(($B11=$B$3:$B$35)*($F11&gt;$F$3:$F$35),1))+1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 cm="1">
        <f t="array" ref="A12">$B12&amp;"-"&amp;SUM(IF(($B12=$B$3:$B$35)*($F12&gt;$F$3:$F$35),1))+1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 cm="1">
        <f t="array" ref="A13">$B13&amp;"-"&amp;SUM(IF(($B13=$B$3:$B$35)*($F13&gt;$F$3:$F$35),1))+1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 cm="1">
        <f t="array" ref="A14">$B14&amp;"-"&amp;SUM(IF(($B14=$B$3:$B$35)*($F14&gt;$F$3:$F$35),1))+1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REPT("■",AVERAGE(IF((ROUNDDOWN($D$3:$D$35,-1)=$O14),$K$3:$K$35)))</f>
        <v>■■</v>
      </c>
      <c r="Q14" s="4"/>
      <c r="R14" s="4"/>
      <c r="S14" s="4"/>
      <c r="T14" s="4"/>
    </row>
    <row r="15" spans="1:20">
      <c r="A15" s="14" t="str" cm="1">
        <f t="array" ref="A15">$B15&amp;"-"&amp;SUM(IF(($B15=$B$3:$B$35)*($F15&gt;$F$3:$F$35),1))+1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REPT("■",AVERAGE(IF((ROUNDDOWN($D$3:$D$35,-1)=$O15),$K$3:$K$35)))</f>
        <v>■■</v>
      </c>
      <c r="Q15" s="4"/>
      <c r="R15" s="4"/>
      <c r="S15" s="4"/>
      <c r="T15" s="4"/>
    </row>
    <row r="16" spans="1:20">
      <c r="A16" s="14" t="str" cm="1">
        <f t="array" ref="A16">$B16&amp;"-"&amp;SUM(IF(($B16=$B$3:$B$35)*($F16&gt;$F$3:$F$35),1))+1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REPT("■",AVERAGE(IF((ROUNDDOWN($D$3:$D$35,-1)=$O16),$K$3:$K$35)))</f>
        <v>■■</v>
      </c>
      <c r="Q16" s="4"/>
      <c r="R16" s="4"/>
      <c r="S16" s="4"/>
      <c r="T16" s="4"/>
    </row>
    <row r="17" spans="1:20">
      <c r="A17" s="14" t="str" cm="1">
        <f t="array" ref="A17">$B17&amp;"-"&amp;SUM(IF(($B17=$B$3:$B$35)*($F17&gt;$F$3:$F$35),1))+1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REPT("■",AVERAGE(IF((ROUNDDOWN($D$3:$D$35,-1)=$O17),$K$3:$K$35)))</f>
        <v>■■■</v>
      </c>
      <c r="Q17" s="4"/>
      <c r="R17" s="4"/>
      <c r="S17" s="4"/>
      <c r="T17" s="4"/>
    </row>
    <row r="18" spans="1:20">
      <c r="A18" s="14" t="str" cm="1">
        <f t="array" ref="A18">$B18&amp;"-"&amp;SUM(IF(($B18=$B$3:$B$35)*($F18&gt;$F$3:$F$35),1))+1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REPT("■",AVERAGE(IF((ROUNDDOWN($D$3:$D$35,-1)=$O18),$K$3:$K$35)))</f>
        <v>■■■</v>
      </c>
      <c r="Q18" s="4"/>
      <c r="R18" s="4"/>
      <c r="S18" s="4"/>
      <c r="T18" s="4"/>
    </row>
    <row r="19" spans="1:20">
      <c r="A19" s="14" t="str" cm="1">
        <f t="array" ref="A19">$B19&amp;"-"&amp;SUM(IF(($B19=$B$3:$B$35)*($F19&gt;$F$3:$F$35),1))+1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REPT("■",AVERAGE(IF((ROUNDDOWN($D$3:$D$35,-1)=$O19),$K$3:$K$35)))</f>
        <v>■■</v>
      </c>
      <c r="Q19" s="4"/>
      <c r="R19" s="4"/>
      <c r="S19" s="4"/>
      <c r="T19" s="4"/>
    </row>
    <row r="20" spans="1:20">
      <c r="A20" s="14" t="str" cm="1">
        <f t="array" ref="A20">$B20&amp;"-"&amp;SUM(IF(($B20=$B$3:$B$35)*($F20&gt;$F$3:$F$35),1))+1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REPT("■",AVERAGE(IF((ROUNDDOWN($D$3:$D$35,-1)=$O20),$K$3:$K$35)))</f>
        <v>■■■</v>
      </c>
      <c r="Q20" s="4"/>
      <c r="R20" s="4"/>
      <c r="S20" s="4"/>
      <c r="T20" s="4"/>
    </row>
    <row r="21" spans="1:20">
      <c r="A21" s="14" t="str" cm="1">
        <f t="array" ref="A21">$B21&amp;"-"&amp;SUM(IF(($B21=$B$3:$B$35)*($F21&gt;$F$3:$F$35),1))+1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 cm="1">
        <f t="array" ref="A22">$B22&amp;"-"&amp;SUM(IF(($B22=$B$3:$B$35)*($F22&gt;$F$3:$F$35),1))+1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 cm="1">
        <f t="array" ref="A23">$B23&amp;"-"&amp;SUM(IF(($B23=$B$3:$B$35)*($F23&gt;$F$3:$F$35),1))+1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 cm="1">
        <f t="array" ref="A24">$B24&amp;"-"&amp;SUM(IF(($B24=$B$3:$B$35)*($F24&gt;$F$3:$F$35),1))+1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 cm="1">
        <f t="array" ref="A25">$B25&amp;"-"&amp;SUM(IF(($B25=$B$3:$B$35)*($F25&gt;$F$3:$F$35),1))+1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 cm="1">
        <f t="array" ref="A26">$B26&amp;"-"&amp;SUM(IF(($B26=$B$3:$B$35)*($F26&gt;$F$3:$F$35),1))+1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 cm="1">
        <f t="array" ref="A27">$B27&amp;"-"&amp;SUM(IF(($B27=$B$3:$B$35)*($F27&gt;$F$3:$F$35),1))+1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 cm="1">
        <f t="array" ref="A28">$B28&amp;"-"&amp;SUM(IF(($B28=$B$3:$B$35)*($F28&gt;$F$3:$F$35),1))+1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 cm="1">
        <f t="array" ref="A29">$B29&amp;"-"&amp;SUM(IF(($B29=$B$3:$B$35)*($F29&gt;$F$3:$F$35),1))+1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 cm="1">
        <f t="array" ref="A30">$B30&amp;"-"&amp;SUM(IF(($B30=$B$3:$B$35)*($F30&gt;$F$3:$F$35),1))+1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 cm="1">
        <f t="array" ref="A31">$B31&amp;"-"&amp;SUM(IF(($B31=$B$3:$B$35)*($F31&gt;$F$3:$F$35),1))+1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 cm="1">
        <f t="array" ref="A32">$B32&amp;"-"&amp;SUM(IF(($B32=$B$3:$B$35)*($F32&gt;$F$3:$F$35),1))+1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 cm="1">
        <f t="array" ref="A33">$B33&amp;"-"&amp;SUM(IF(($B33=$B$3:$B$35)*($F33&gt;$F$3:$F$35),1))+1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 cm="1">
        <f t="array" ref="A34">$B34&amp;"-"&amp;SUM(IF(($B34=$B$3:$B$35)*($F34&gt;$F$3:$F$35),1))+1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 cm="1">
        <f t="array" ref="A35">$B35&amp;"-"&amp;SUM(IF(($B35=$B$3:$B$35)*($F35&gt;$F$3:$F$35),1))+1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F18" sqref="F18"/>
    </sheetView>
  </sheetViews>
  <sheetFormatPr defaultRowHeight="17"/>
  <cols>
    <col min="1" max="1" width="11.4140625" bestFit="1" customWidth="1"/>
    <col min="2" max="2" width="12.6640625" bestFit="1" customWidth="1"/>
    <col min="3" max="4" width="16.4140625" bestFit="1" customWidth="1"/>
  </cols>
  <sheetData>
    <row r="2" spans="1:4">
      <c r="A2" s="27" t="s">
        <v>86</v>
      </c>
      <c r="B2" t="s">
        <v>275</v>
      </c>
    </row>
    <row r="4" spans="1:4">
      <c r="A4" s="27" t="s">
        <v>88</v>
      </c>
      <c r="B4" s="27" t="s">
        <v>87</v>
      </c>
      <c r="C4" t="s">
        <v>284</v>
      </c>
      <c r="D4" t="s">
        <v>285</v>
      </c>
    </row>
    <row r="5" spans="1:4">
      <c r="A5" t="s">
        <v>46</v>
      </c>
      <c r="C5" s="28"/>
      <c r="D5" s="28"/>
    </row>
    <row r="6" spans="1:4">
      <c r="B6" t="s">
        <v>277</v>
      </c>
      <c r="C6" s="28">
        <v>1.3333333333333333</v>
      </c>
      <c r="D6" s="28">
        <v>0.46666666666666662</v>
      </c>
    </row>
    <row r="7" spans="1:4">
      <c r="B7" t="s">
        <v>278</v>
      </c>
      <c r="C7" s="28">
        <v>1.7999999999999998</v>
      </c>
      <c r="D7" s="28">
        <v>0.6</v>
      </c>
    </row>
    <row r="8" spans="1:4">
      <c r="B8" t="s">
        <v>279</v>
      </c>
      <c r="C8" s="28">
        <v>0.2</v>
      </c>
      <c r="D8" s="28">
        <v>0.2</v>
      </c>
    </row>
    <row r="9" spans="1:4">
      <c r="B9" t="s">
        <v>280</v>
      </c>
      <c r="C9" s="28">
        <v>0.95</v>
      </c>
      <c r="D9" s="28">
        <v>0.67499999999999993</v>
      </c>
    </row>
    <row r="10" spans="1:4">
      <c r="B10" t="s">
        <v>281</v>
      </c>
      <c r="C10" s="28">
        <v>1.8</v>
      </c>
      <c r="D10" s="28">
        <v>0.9</v>
      </c>
    </row>
    <row r="11" spans="1:4">
      <c r="B11" t="s">
        <v>282</v>
      </c>
      <c r="C11" s="28">
        <v>1.2000000000000002</v>
      </c>
      <c r="D11" s="28">
        <v>0.4</v>
      </c>
    </row>
    <row r="12" spans="1:4">
      <c r="A12" t="s">
        <v>286</v>
      </c>
      <c r="C12" s="28">
        <v>2.0999999999999996</v>
      </c>
      <c r="D12" s="28">
        <v>0.9</v>
      </c>
    </row>
    <row r="13" spans="1:4">
      <c r="A13" t="s">
        <v>287</v>
      </c>
      <c r="C13" s="28">
        <v>0.2</v>
      </c>
      <c r="D13" s="28">
        <v>0.2</v>
      </c>
    </row>
    <row r="14" spans="1:4">
      <c r="A14" t="s">
        <v>2</v>
      </c>
      <c r="C14" s="28"/>
      <c r="D14" s="28"/>
    </row>
    <row r="15" spans="1:4">
      <c r="B15" t="s">
        <v>278</v>
      </c>
      <c r="C15" s="28">
        <v>1</v>
      </c>
      <c r="D15" s="28">
        <v>0.5</v>
      </c>
    </row>
    <row r="16" spans="1:4">
      <c r="B16" t="s">
        <v>279</v>
      </c>
      <c r="C16" s="28">
        <v>0.375</v>
      </c>
      <c r="D16" s="28">
        <v>0.25</v>
      </c>
    </row>
    <row r="17" spans="1:4">
      <c r="B17" t="s">
        <v>280</v>
      </c>
      <c r="C17" s="28">
        <v>1.0499999999999998</v>
      </c>
      <c r="D17" s="28">
        <v>0.7</v>
      </c>
    </row>
    <row r="18" spans="1:4">
      <c r="B18" t="s">
        <v>283</v>
      </c>
      <c r="C18" s="28">
        <v>0.57500000000000007</v>
      </c>
      <c r="D18" s="28">
        <v>0.25</v>
      </c>
    </row>
    <row r="19" spans="1:4">
      <c r="B19" t="s">
        <v>281</v>
      </c>
      <c r="C19" s="28">
        <v>1.4</v>
      </c>
      <c r="D19" s="28">
        <v>0.55999999999999994</v>
      </c>
    </row>
    <row r="20" spans="1:4">
      <c r="B20" t="s">
        <v>282</v>
      </c>
      <c r="C20" s="28">
        <v>1.8</v>
      </c>
      <c r="D20" s="28">
        <v>0.9</v>
      </c>
    </row>
    <row r="21" spans="1:4">
      <c r="A21" t="s">
        <v>288</v>
      </c>
      <c r="C21" s="28">
        <v>2.4000000000000004</v>
      </c>
      <c r="D21" s="28">
        <v>0.9</v>
      </c>
    </row>
    <row r="22" spans="1:4">
      <c r="A22" t="s">
        <v>289</v>
      </c>
      <c r="C22" s="28">
        <v>0.2</v>
      </c>
      <c r="D22" s="28">
        <v>0.2</v>
      </c>
    </row>
    <row r="23" spans="1:4">
      <c r="A23" t="s">
        <v>276</v>
      </c>
      <c r="C23" s="28">
        <v>1.017857142857143</v>
      </c>
      <c r="D23" s="28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tabSelected="1" workbookViewId="0">
      <selection activeCell="J3" sqref="J3"/>
    </sheetView>
  </sheetViews>
  <sheetFormatPr defaultRowHeight="17"/>
  <cols>
    <col min="1" max="1" width="8.75" customWidth="1"/>
    <col min="2" max="2" width="6.83203125" customWidth="1"/>
    <col min="3" max="3" width="11.08203125" bestFit="1" customWidth="1"/>
    <col min="4" max="4" width="5.5" bestFit="1" customWidth="1"/>
    <col min="5" max="5" width="10.5" customWidth="1"/>
    <col min="6" max="6" width="8.83203125" customWidth="1"/>
    <col min="7" max="7" width="10.582031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2">
    <dataValidation type="custom" allowBlank="1" showInputMessage="1" showErrorMessage="1" errorTitle="입력 오류" error="다시 입력하세요!" promptTitle="입력제한" prompt="빈칸 입력 금지" sqref="B29:B30" xr:uid="{D9062649-E9C2-43E5-985E-1B5D61A20319}">
      <formula1>IFERROR(FIND("",$B29)=0,FALSE)</formula1>
    </dataValidation>
    <dataValidation type="custom" allowBlank="1" showInputMessage="1" showErrorMessage="1" errorTitle="입력 오류" error="다시 입력하세요!" promptTitle="입력제한" prompt="빈칸 입력 금지" sqref="B3:B28" xr:uid="{063B3C0C-C4F8-4269-87F8-3FCBE26AE63C}">
      <formula1>ISERROR(FIND("",$B3)=0)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G8" sqref="G8"/>
    </sheetView>
  </sheetViews>
  <sheetFormatPr defaultRowHeight="17"/>
  <cols>
    <col min="1" max="1" width="6.83203125" customWidth="1"/>
    <col min="2" max="2" width="8.08203125" customWidth="1"/>
    <col min="3" max="4" width="11.08203125" customWidth="1"/>
    <col min="5" max="5" width="11.83203125" customWidth="1"/>
    <col min="6" max="6" width="2.33203125" customWidth="1"/>
    <col min="7" max="7" width="11.08203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9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9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9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9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9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9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9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9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9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9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J26" sqref="J26"/>
    </sheetView>
  </sheetViews>
  <sheetFormatPr defaultRowHeight="17"/>
  <cols>
    <col min="1" max="1" width="15.08203125" bestFit="1" customWidth="1"/>
    <col min="2" max="2" width="11" bestFit="1" customWidth="1"/>
    <col min="3" max="4" width="12.75" bestFit="1" customWidth="1"/>
    <col min="5" max="5" width="8.3320312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B2" sqref="B2"/>
    </sheetView>
  </sheetViews>
  <sheetFormatPr defaultRowHeight="17"/>
  <cols>
    <col min="1" max="1" width="6.5" customWidth="1"/>
    <col min="2" max="2" width="13.33203125" customWidth="1"/>
    <col min="3" max="3" width="9" customWidth="1"/>
    <col min="4" max="4" width="11.25" customWidth="1"/>
    <col min="5" max="5" width="11.83203125" customWidth="1"/>
    <col min="6" max="6" width="2.33203125" customWidth="1"/>
    <col min="7" max="7" width="11" bestFit="1" customWidth="1"/>
  </cols>
  <sheetData>
    <row r="2" spans="1:7">
      <c r="A2" t="s">
        <v>0</v>
      </c>
      <c r="B2" s="30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736600</xdr:colOff>
                <xdr:row>0</xdr:row>
                <xdr:rowOff>50800</xdr:rowOff>
              </from>
              <to>
                <xdr:col>4</xdr:col>
                <xdr:colOff>857250</xdr:colOff>
                <xdr:row>1</xdr:row>
                <xdr:rowOff>120650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김기범</cp:lastModifiedBy>
  <cp:lastPrinted>2024-06-03T12:11:51Z</cp:lastPrinted>
  <dcterms:created xsi:type="dcterms:W3CDTF">2023-05-30T06:41:20Z</dcterms:created>
  <dcterms:modified xsi:type="dcterms:W3CDTF">2026-08-01T14:48:38Z</dcterms:modified>
</cp:coreProperties>
</file>