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A86AA7E-709A-48DA-9FFE-864325AB3AC8}" xr6:coauthVersionLast="47" xr6:coauthVersionMax="47" xr10:uidLastSave="{00000000-0000-0000-0000-000000000000}"/>
  <bookViews>
    <workbookView xWindow="13965" yWindow="585" windowWidth="18135" windowHeight="14415" firstSheet="2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3" l="1" a="1"/>
  <c r="P2" i="3" s="1"/>
  <c r="Q3" i="3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B34" i="1"/>
  <c r="B33" i="1"/>
  <c r="E13" i="6"/>
  <c r="E12" i="6"/>
  <c r="E11" i="6"/>
  <c r="E10" i="6"/>
  <c r="E9" i="6"/>
  <c r="E8" i="6"/>
  <c r="E7" i="6"/>
  <c r="E6" i="6"/>
  <c r="E5" i="6"/>
  <c r="E4" i="6"/>
  <c r="M17" i="3" a="1"/>
  <c r="M19" i="3" a="1"/>
  <c r="M25" i="3" a="1"/>
  <c r="M14" i="3" a="1"/>
  <c r="M33" i="3" a="1"/>
  <c r="M8" i="3" a="1"/>
  <c r="M20" i="3" a="1"/>
  <c r="M26" i="3" a="1"/>
  <c r="M9" i="3" a="1"/>
  <c r="M15" i="3" a="1"/>
  <c r="M21" i="3" a="1"/>
  <c r="M3" i="3" a="1"/>
  <c r="M23" i="3" a="1"/>
  <c r="M29" i="3" a="1"/>
  <c r="M4" i="3" a="1"/>
  <c r="M12" i="3" a="1"/>
  <c r="M32" i="3" a="1"/>
  <c r="M30" i="3" a="1"/>
  <c r="M6" i="3" a="1"/>
  <c r="M18" i="3" a="1"/>
  <c r="M24" i="3" a="1"/>
  <c r="M27" i="3" a="1"/>
  <c r="M13" i="3" a="1"/>
  <c r="M31" i="3" a="1"/>
  <c r="M5" i="3" a="1"/>
  <c r="M7" i="3" a="1"/>
  <c r="M10" i="3" a="1"/>
  <c r="M16" i="3" a="1"/>
  <c r="M22" i="3" a="1"/>
  <c r="M28" i="3" a="1"/>
  <c r="M34" i="3" a="1"/>
  <c r="M11" i="3" a="1"/>
  <c r="M35" i="3" a="1"/>
  <c r="M21" i="3" l="1"/>
  <c r="M15" i="3"/>
  <c r="M9" i="3"/>
  <c r="M26" i="3"/>
  <c r="M20" i="3"/>
  <c r="M8" i="3"/>
  <c r="M33" i="3"/>
  <c r="M32" i="3"/>
  <c r="M14" i="3"/>
  <c r="M25" i="3"/>
  <c r="M19" i="3"/>
  <c r="M7" i="3"/>
  <c r="M31" i="3"/>
  <c r="M13" i="3"/>
  <c r="M27" i="3"/>
  <c r="M24" i="3"/>
  <c r="M18" i="3"/>
  <c r="M6" i="3"/>
  <c r="M30" i="3"/>
  <c r="M12" i="3"/>
  <c r="M29" i="3"/>
  <c r="M23" i="3"/>
  <c r="M17" i="3"/>
  <c r="M5" i="3"/>
  <c r="M35" i="3"/>
  <c r="M11" i="3"/>
  <c r="M34" i="3"/>
  <c r="M28" i="3"/>
  <c r="M22" i="3"/>
  <c r="M16" i="3"/>
  <c r="M10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CF48B94-571B-44F7-B868-90F2065E2BFB}" name="MS Access Database_Query2" type="1" refreshedVersion="7" background="1">
    <dbPr connection="DSN=MS Access Database;DBQ=C:\Users\user\Downloads\2025_기본서_컴활1급실기_250715\03 최신기출문제\02 24년상시02\요양보호.accdb;DefaultDir=C:\Users\user\Downloads\2025_기본서_컴활1급실기_250715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<sst xmlns="http://schemas.openxmlformats.org/spreadsheetml/2006/main" count="723" uniqueCount="294">
  <si>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</si>
  <si>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</si>
  <si>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</si>
  <si>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</si>
  <si>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</si>
  <si>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</si>
  <si>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</si>
  <si>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</si>
  <si>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</si>
  <si>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</si>
  <si>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</si>
  <si>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</si>
  <si>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</si>
  <si>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</si>
  <si>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</si>
  <si>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</si>
  <si>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</si>
  <si>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</si>
  <si>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</si>
  <si>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</si>
  <si>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</si>
  <si>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</si>
  <si>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</si>
  <si>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</si>
  <si>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</si>
  <si>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</si>
  <si>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</si>
  <si>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</si>
  <si>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</si>
  <si>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</si>
  <si>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</si>
  <si>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</si>
  <si>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</si>
  <si>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</si>
  <si>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</si>
  <si>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</si>
  <si>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</si>
  <si>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</si>
  <si>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</si>
  <si>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</si>
  <si>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</si>
  <si>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</si>
  <si>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</si>
  <si>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</si>
  <si>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</si>
  <si>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</si>
  <si>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</si>
  <si>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</si>
  <si>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</si>
  <si>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</si>
  <si>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</si>
  <si>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</si>
  <si>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</si>
  <si>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</si>
  <si>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</si>
  <si>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</si>
  <si>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</si>
  <si>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</si>
  <si>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</si>
  <si>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</si>
  <si>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</si>
  <si>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</si>
  <si>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</si>
  <si>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</si>
  <si>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</si>
  <si>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</si>
  <si>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</si>
  <si>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</si>
  <si>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</si>
  <si>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</si>
  <si>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</si>
  <si>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</si>
  <si>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</si>
  <si>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</si>
  <si>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</si>
  <si>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</si>
  <si>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</si>
  <si>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</si>
  <si>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</si>
  <si>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</si>
  <si>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</si>
  <si>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</si>
  <si>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</si>
  <si>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</si>
  <si>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</si>
  <si>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</si>
  <si>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</si>
  <si>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</si>
  <si>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</si>
  <si>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</si>
  <si>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</si>
  <si>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</si>
  <si>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</si>
  <si>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</si>
  <si>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</si>
  <si>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</si>
  <si>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</si>
  <si>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</si>
  <si>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</si>
  <si>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</si>
  <si>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</si>
  <si>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</si>
  <si>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</si>
  <si>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</si>
  <si>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</si>
  <si>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</si>
  <si>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</si>
  <si>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</si>
  <si>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</si>
  <si>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</si>
  <si>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</si>
  <si>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</si>
  <si>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</si>
  <si>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</si>
  <si>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</si>
  <si>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</si>
  <si>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</si>
  <si>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</si>
  <si>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</si>
  <si>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</si>
  <si>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</si>
  <si>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</si>
  <si>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</si>
  <si>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</si>
  <si>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</si>
  <si>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</si>
  <si>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</si>
  <si>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</si>
  <si>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</si>
  <si>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</si>
  <si>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</si>
  <si>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</si>
  <si>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</si>
  <si>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</si>
  <si>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</si>
  <si>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</si>
  <si>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</si>
  <si>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</si>
  <si>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</si>
  <si>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</si>
  <si>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</si>
  <si>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</si>
  <si>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</si>
  <si>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</si>
  <si>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</si>
  <si>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</si>
  <si>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</si>
  <si>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</si>
  <si>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</si>
  <si>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</si>
  <si>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</si>
  <si>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</si>
  <si>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</si>
  <si>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</si>
  <si>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</si>
  <si>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</si>
  <si>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</si>
  <si>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</si>
  <si>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</si>
  <si>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</si>
  <si>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</si>
  <si>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</si>
  <si>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</si>
  <si>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</si>
  <si>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</si>
  <si>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</si>
  <si>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</si>
  <si>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</si>
  <si>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</si>
  <si>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</si>
  <si>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</si>
  <si>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</si>
  <si>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</si>
  <si>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</si>
  <si>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</si>
  <si>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</si>
  <si>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</si>
  <si>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</si>
  <si>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</si>
  <si>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</si>
  <si>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</si>
  <si>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</si>
  <si>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</si>
  <si>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</si>
  <si>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</si>
  <si>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</si>
  <si>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</si>
  <si>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</si>
  <si>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</si>
  <si>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</si>
  <si>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</si>
  <si>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</si>
  <si>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</si>
  <si>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</si>
  <si>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</si>
  <si>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</si>
  <si>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</si>
  <si>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</si>
  <si>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</si>
  <si>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</si>
  <si>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</si>
  <si>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</si>
  <si>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</si>
  <si>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</si>
  <si>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</si>
  <si>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</si>
  <si>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</si>
  <si>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</si>
  <si>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</si>
  <si>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</si>
  <si>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</si>
  <si>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</si>
  <si>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</si>
  <si>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</si>
  <si>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</si>
  <si>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</si>
  <si>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</si>
  <si>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</si>
  <si>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</si>
  <si>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</si>
  <si>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</si>
  <si>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</si>
  <si>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</si>
  <si>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</si>
  <si>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</si>
  <si>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</si>
  <si>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</si>
  <si>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</si>
  <si>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</si>
  <si>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</si>
  <si>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</si>
  <si>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</si>
  <si>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</si>
  <si>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</si>
  <si>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</si>
  <si>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</si>
  <si>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</si>
  <si>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</si>
  <si>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</si>
  <si>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</si>
  <si>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</si>
  <si>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</si>
  <si>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</si>
  <si>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</si>
  <si>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</si>
  <si>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</si>
  <si>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</si>
  <si>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</si>
  <si>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</si>
  <si>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</si>
  <si>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</si>
  <si>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</si>
  <si>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</si>
  <si>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</si>
  <si>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</si>
  <si>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</si>
  <si>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</si>
  <si>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</si>
  <si>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</si>
  <si>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</si>
  <si>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</si>
  <si>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</si>
  <si>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</si>
  <si>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</si>
  <si>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</si>
  <si>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</si>
  <si>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</si>
  <si>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</si>
  <si>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</si>
  <si>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</si>
  <si>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</si>
  <si>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</si>
  <si>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</si>
  <si>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</si>
  <si>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</si>
  <si>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</si>
  <si>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</si>
  <si>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</si>
  <si>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</si>
  <si>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</si>
  <si>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</si>
  <si>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</si>
  <si>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</si>
  <si>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</si>
  <si>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</si>
  <si>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</si>
  <si>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</si>
  <si>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</si>
  <si>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</si>
  <si>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</si>
  <si>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</si>
  <si>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</si>
  <si>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평균 : 일회투약량</t>
  </si>
  <si>
    <t>평균 : 일일투약량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</si>
</sst>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#,##0.0_ "/>
    <numFmt numFmtId="185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185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6B-4245-81A4-4851FB3855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일회투약량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'기타작업-2'!$A$3:$A$7</c15:sqref>
                        </c15:formulaRef>
                      </c:ext>
                    </c:extLst>
                    <c:strCache>
                      <c:ptCount val="5"/>
                      <c:pt idx="0">
                        <c:v>50대</c:v>
                      </c:pt>
                      <c:pt idx="1">
                        <c:v>60대</c:v>
                      </c:pt>
                      <c:pt idx="2">
                        <c:v>70대</c:v>
                      </c:pt>
                      <c:pt idx="3">
                        <c:v>80대</c:v>
                      </c:pt>
                      <c:pt idx="4">
                        <c:v>90대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'기타작업-2'!$B$3:$B$7</c15:sqref>
                        </c15:formulaRef>
                      </c:ext>
                    </c:extLst>
                    <c:numCache>
                      <c:formatCode>0.0_ </c:formatCode>
                      <c:ptCount val="5"/>
                      <c:pt idx="0">
                        <c:v>3.3</c:v>
                      </c:pt>
                      <c:pt idx="1">
                        <c:v>6.8</c:v>
                      </c:pt>
                      <c:pt idx="2">
                        <c:v>2.6</c:v>
                      </c:pt>
                      <c:pt idx="3">
                        <c:v>6.2</c:v>
                      </c:pt>
                      <c:pt idx="4">
                        <c:v>4.3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E3E-4357-BA98-A3A211E77F97}"/>
                  </c:ext>
                </c:extLst>
              </c15:ser>
            </c15:filteredBarSeries>
          </c:ext>
        </c:extLst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5123" name="Butto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86.58356979167" backgroundQuery="1" createdVersion="7" refreshedVersion="7" minRefreshableVersion="3" recordCount="28" xr:uid="{0305F21A-1390-4BD7-9E9B-4B9CCF714624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392BDE-A910-41BE-94D8-F56E01D9BB4F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81"/>
    <dataField name="평균 : 일회투약량" fld="3" subtotal="average" baseField="2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32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I16" sqref="I16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10.7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272</v>
      </c>
      <c r="B32" s="29" t="s">
        <v>271</v>
      </c>
    </row>
    <row r="33" spans="1:5">
      <c r="A33" s="29" t="s">
        <v>277</v>
      </c>
      <c r="B33">
        <f>(YEAR(G3)=2023)*(RIGHT(E3,2)="외과")</f>
        <v>0</v>
      </c>
    </row>
    <row r="34" spans="1:5">
      <c r="A34" s="29" t="s">
        <v>278</v>
      </c>
      <c r="B34">
        <f>(YEAR(G3)=2023)*(RIGHT(E3,2)="외과")</f>
        <v>0</v>
      </c>
    </row>
    <row r="37" spans="1:5">
      <c r="A37" s="29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OR(AND($C3&gt;=2000,$C3&lt;=2003),AND(HOUR($H3)&gt;=9,HOUR($H3)&lt;=12))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verticalDpi="0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C1" workbookViewId="0">
      <selection activeCell="O18" sqref="O18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4" t="s">
        <v>16</v>
      </c>
      <c r="P2" s="36" t="e" cm="1" vm="1">
        <f t="array" aca="1" ref="P2" ca="1">COUNTIFS($F$3:$F$35,$F$3:$F$35&amp;EOMONTH(MIN($F$3:$F$35),1),$C$3:$C$35,"여성")</f>
        <v>#VALUE!</v>
      </c>
    </row>
    <row r="3" spans="1:20">
      <c r="A3" s="14" t="str" cm="1">
        <f t="array" ref="A3">B3&amp;"-"&amp;SUM(IF(($B$3:$B$35=B3)*($F$3:$F$35&lt;=F3),1))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5"/>
      <c r="P3" s="36"/>
      <c r="Q3">
        <f>EOMONTH(F3,2)</f>
        <v>45382</v>
      </c>
    </row>
    <row r="4" spans="1:20">
      <c r="A4" s="14" t="str" cm="1">
        <f t="array" ref="A4">B4&amp;"-"&amp;SUM(IF(($B$3:$B$35=B4)*($F$3:$F$35&lt;=F4),1))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 t="str" cm="1">
        <f t="array" ref="A5">B5&amp;"-"&amp;SUM(IF(($B$3:$B$35=B5)*($F$3:$F$35&lt;=F5),1))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39984</v>
      </c>
      <c r="N5" s="21"/>
      <c r="O5" t="s">
        <v>23</v>
      </c>
    </row>
    <row r="6" spans="1:20">
      <c r="A6" s="14" t="str" cm="1">
        <f t="array" ref="A6">B6&amp;"-"&amp;SUM(IF(($B$3:$B$35=B6)*($F$3:$F$35&lt;=F6),1))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11520.000000000002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B7&amp;"-"&amp;SUM(IF(($B$3:$B$35=B7)*($F$3:$F$35&lt;=F7),1))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2268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B8&amp;"-"&amp;SUM(IF(($B$3:$B$35=B8)*($F$3:$F$35&lt;=F8),1))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8208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B9&amp;"-"&amp;SUM(IF(($B$3:$B$35=B9)*($F$3:$F$35&lt;=F9),1))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B10&amp;"-"&amp;SUM(IF(($B$3:$B$35=B10)*($F$3:$F$35&lt;=F10),1))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 cm="1">
        <f t="array" ref="A11">B11&amp;"-"&amp;SUM(IF(($B$3:$B$35=B11)*($F$3:$F$35&lt;=F11),1))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 cm="1">
        <f t="array" ref="A12">B12&amp;"-"&amp;SUM(IF(($B$3:$B$35=B12)*($F$3:$F$35&lt;=F12),1))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14400</v>
      </c>
      <c r="N12" s="21"/>
      <c r="O12" t="s">
        <v>57</v>
      </c>
      <c r="Q12" s="4"/>
      <c r="R12" s="4"/>
      <c r="S12" s="4"/>
      <c r="T12" s="4"/>
    </row>
    <row r="13" spans="1:20">
      <c r="A13" s="14" t="str" cm="1">
        <f t="array" ref="A13">B13&amp;"-"&amp;SUM(IF(($B$3:$B$35=B13)*($F$3:$F$35&lt;=F13),1))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B14&amp;"-"&amp;SUM(IF(($B$3:$B$35=B14)*($F$3:$F$35&lt;=F14),1))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 cm="1">
        <f t="array" ref="P14">REPT("■",AVERAGE(IF((ROUNDDOWN($D$3:$D$35,-1)=$O14),$K$3:$K$35)))</f>
        <v>■■</v>
      </c>
      <c r="Q14" s="4"/>
      <c r="R14" s="4"/>
      <c r="S14" s="4"/>
      <c r="T14" s="4"/>
    </row>
    <row r="15" spans="1:20">
      <c r="A15" s="14" t="str" cm="1">
        <f t="array" ref="A15">B15&amp;"-"&amp;SUM(IF(($B$3:$B$35=B15)*($F$3:$F$35&lt;=F15),1))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1872.0000000000002</v>
      </c>
      <c r="N15" s="21"/>
      <c r="O15" s="1">
        <v>40</v>
      </c>
      <c r="P15" s="2" t="str" cm="1">
        <f t="array" ref="P15">REPT("■",AVERAGE(IF((ROUNDDOWN($D$3:$D$35,-1)=$O15),$K$3:$K$35)))</f>
        <v>■■</v>
      </c>
      <c r="Q15" s="4"/>
      <c r="R15" s="4"/>
      <c r="S15" s="4"/>
      <c r="T15" s="4"/>
    </row>
    <row r="16" spans="1:20">
      <c r="A16" s="14" t="str" cm="1">
        <f t="array" ref="A16">B16&amp;"-"&amp;SUM(IF(($B$3:$B$35=B16)*($F$3:$F$35&lt;=F16),1))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1152</v>
      </c>
      <c r="N16" s="21"/>
      <c r="O16" s="1">
        <v>50</v>
      </c>
      <c r="P16" s="2" t="str" cm="1">
        <f t="array" ref="P16">REPT("■",AVERAGE(IF((ROUNDDOWN($D$3:$D$35,-1)=$O16),$K$3:$K$35)))</f>
        <v>■■</v>
      </c>
      <c r="Q16" s="4"/>
      <c r="R16" s="4"/>
      <c r="S16" s="4"/>
      <c r="T16" s="4"/>
    </row>
    <row r="17" spans="1:20">
      <c r="A17" s="14" t="str" cm="1">
        <f t="array" ref="A17">B17&amp;"-"&amp;SUM(IF(($B$3:$B$35=B17)*($F$3:$F$35&lt;=F17),1))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3456</v>
      </c>
      <c r="N17" s="21"/>
      <c r="O17" s="1">
        <v>60</v>
      </c>
      <c r="P17" s="2" t="str" cm="1">
        <f t="array" ref="P17">REPT("■",AVERAGE(IF((ROUNDDOWN($D$3:$D$35,-1)=$O17),$K$3:$K$35)))</f>
        <v>■■■</v>
      </c>
      <c r="Q17" s="4"/>
      <c r="R17" s="4"/>
      <c r="S17" s="4"/>
      <c r="T17" s="4"/>
    </row>
    <row r="18" spans="1:20">
      <c r="A18" s="14" t="str" cm="1">
        <f t="array" ref="A18">B18&amp;"-"&amp;SUM(IF(($B$3:$B$35=B18)*($F$3:$F$35&lt;=F18),1))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2160</v>
      </c>
      <c r="N18" s="21"/>
      <c r="O18" s="1">
        <v>70</v>
      </c>
      <c r="P18" s="2" t="str" cm="1">
        <f t="array" ref="P18">REPT("■",AVERAGE(IF((ROUNDDOWN($D$3:$D$35,-1)=$O18),$K$3:$K$35)))</f>
        <v>■■■</v>
      </c>
      <c r="Q18" s="4"/>
      <c r="R18" s="4"/>
      <c r="S18" s="4"/>
      <c r="T18" s="4"/>
    </row>
    <row r="19" spans="1:20">
      <c r="A19" s="14" t="str" cm="1">
        <f t="array" ref="A19">B19&amp;"-"&amp;SUM(IF(($B$3:$B$35=B19)*($F$3:$F$35&lt;=F19),1))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12288</v>
      </c>
      <c r="N19" s="21"/>
      <c r="O19" s="1">
        <v>80</v>
      </c>
      <c r="P19" s="2" t="str" cm="1">
        <f t="array" ref="P19">REPT("■",AVERAGE(IF((ROUNDDOWN($D$3:$D$35,-1)=$O19),$K$3:$K$35)))</f>
        <v>■■</v>
      </c>
      <c r="Q19" s="4"/>
      <c r="R19" s="4"/>
      <c r="S19" s="4"/>
      <c r="T19" s="4"/>
    </row>
    <row r="20" spans="1:20">
      <c r="A20" s="14" t="str" cm="1">
        <f t="array" ref="A20">B20&amp;"-"&amp;SUM(IF(($B$3:$B$35=B20)*($F$3:$F$35&lt;=F20),1))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3240</v>
      </c>
      <c r="N20" s="21"/>
      <c r="O20" s="1">
        <v>90</v>
      </c>
      <c r="P20" s="2" t="str" cm="1">
        <f t="array" ref="P20">REPT("■",AVERAGE(IF((ROUNDDOWN($D$3:$D$35,-1)=$O20),$K$3:$K$35)))</f>
        <v>■■■</v>
      </c>
      <c r="Q20" s="4"/>
      <c r="R20" s="4"/>
      <c r="S20" s="4"/>
      <c r="T20" s="4"/>
    </row>
    <row r="21" spans="1:20">
      <c r="A21" s="14" t="str" cm="1">
        <f t="array" ref="A21">B21&amp;"-"&amp;SUM(IF(($B$3:$B$35=B21)*($F$3:$F$35&lt;=F21),1))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7560</v>
      </c>
      <c r="N21" s="21"/>
    </row>
    <row r="22" spans="1:20">
      <c r="A22" s="14" t="str" cm="1">
        <f t="array" ref="A22">B22&amp;"-"&amp;SUM(IF(($B$3:$B$35=B22)*($F$3:$F$35&lt;=F22),1))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155520</v>
      </c>
      <c r="N22" s="21"/>
      <c r="O22" s="33"/>
    </row>
    <row r="23" spans="1:20">
      <c r="A23" s="14" t="str" cm="1">
        <f t="array" ref="A23">B23&amp;"-"&amp;SUM(IF(($B$3:$B$35=B23)*($F$3:$F$35&lt;=F23),1))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>
      <c r="A24" s="14" t="str" cm="1">
        <f t="array" ref="A24">B24&amp;"-"&amp;SUM(IF(($B$3:$B$35=B24)*($F$3:$F$35&lt;=F24),1))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56447.999999999993</v>
      </c>
      <c r="N24" s="21"/>
    </row>
    <row r="25" spans="1:20">
      <c r="A25" s="14" t="str" cm="1">
        <f t="array" ref="A25">B25&amp;"-"&amp;SUM(IF(($B$3:$B$35=B25)*($F$3:$F$35&lt;=F25),1))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26112</v>
      </c>
      <c r="N25" s="21"/>
    </row>
    <row r="26" spans="1:20">
      <c r="A26" s="14" t="str" cm="1">
        <f t="array" ref="A26">B26&amp;"-"&amp;SUM(IF(($B$3:$B$35=B26)*($F$3:$F$35&lt;=F26),1))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>
      <c r="A27" s="14" t="str" cm="1">
        <f t="array" ref="A27">B27&amp;"-"&amp;SUM(IF(($B$3:$B$35=B27)*($F$3:$F$35&lt;=F27),1))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2496</v>
      </c>
      <c r="N27" s="21"/>
    </row>
    <row r="28" spans="1:20">
      <c r="A28" s="14" t="str" cm="1">
        <f t="array" ref="A28">B28&amp;"-"&amp;SUM(IF(($B$3:$B$35=B28)*($F$3:$F$35&lt;=F28),1))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1404</v>
      </c>
      <c r="N28" s="21"/>
      <c r="O28" s="4"/>
      <c r="P28" s="4"/>
      <c r="Q28" s="4"/>
      <c r="R28" s="4"/>
      <c r="S28" s="4"/>
      <c r="T28" s="4"/>
    </row>
    <row r="29" spans="1:20">
      <c r="A29" s="14" t="str" cm="1">
        <f t="array" ref="A29">B29&amp;"-"&amp;SUM(IF(($B$3:$B$35=B29)*($F$3:$F$35&lt;=F29),1))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 cm="1">
        <f t="array" ref="A30">B30&amp;"-"&amp;SUM(IF(($B$3:$B$35=B30)*($F$3:$F$35&lt;=F30),1))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9504</v>
      </c>
      <c r="N30" s="21"/>
      <c r="O30" s="4"/>
      <c r="P30" s="4"/>
      <c r="Q30" s="4"/>
      <c r="R30" s="4"/>
      <c r="S30" s="4"/>
      <c r="T30" s="4"/>
    </row>
    <row r="31" spans="1:20">
      <c r="A31" s="14" t="str" cm="1">
        <f t="array" ref="A31">B31&amp;"-"&amp;SUM(IF(($B$3:$B$35=B31)*($F$3:$F$35&lt;=F31),1))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2880</v>
      </c>
      <c r="N31" s="21"/>
      <c r="O31" s="4"/>
      <c r="P31" s="4"/>
      <c r="Q31" s="4"/>
      <c r="R31" s="4"/>
      <c r="S31" s="4"/>
      <c r="T31" s="4"/>
    </row>
    <row r="32" spans="1:20">
      <c r="A32" s="14" t="str" cm="1">
        <f t="array" ref="A32">B32&amp;"-"&amp;SUM(IF(($B$3:$B$35=B32)*($F$3:$F$35&lt;=F32),1))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 cm="1">
        <f t="array" ref="A33">B33&amp;"-"&amp;SUM(IF(($B$3:$B$35=B33)*($F$3:$F$35&lt;=F33),1))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88200</v>
      </c>
      <c r="N33" s="21"/>
      <c r="O33" s="4"/>
      <c r="P33" s="4"/>
      <c r="Q33" s="4"/>
      <c r="R33" s="4"/>
      <c r="S33" s="4"/>
      <c r="T33" s="4"/>
    </row>
    <row r="34" spans="1:20">
      <c r="A34" s="14" t="str" cm="1">
        <f t="array" ref="A34">B34&amp;"-"&amp;SUM(IF(($B$3:$B$35=B34)*($F$3:$F$35&lt;=F34),1))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6480</v>
      </c>
      <c r="N34" s="21"/>
      <c r="O34" s="4"/>
      <c r="P34" s="4"/>
      <c r="Q34" s="4"/>
      <c r="R34" s="4"/>
      <c r="S34" s="4"/>
      <c r="T34" s="4"/>
    </row>
    <row r="35" spans="1:20">
      <c r="A35" s="14" t="str" cm="1">
        <f t="array" ref="A35">B35&amp;"-"&amp;SUM(IF(($B$3:$B$35=B35)*($F$3:$F$35&lt;=F35),1))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69120.000000000015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5" sqref="A5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0" t="s">
        <v>86</v>
      </c>
      <c r="B2" t="s">
        <v>279</v>
      </c>
    </row>
    <row r="4" spans="1:4">
      <c r="A4" s="30" t="s">
        <v>88</v>
      </c>
      <c r="B4" s="30" t="s">
        <v>87</v>
      </c>
      <c r="C4" t="s">
        <v>293</v>
      </c>
      <c r="D4" t="s">
        <v>292</v>
      </c>
    </row>
    <row r="5" spans="1:4">
      <c r="A5" t="s">
        <v>46</v>
      </c>
      <c r="C5" s="31"/>
      <c r="D5" s="31"/>
    </row>
    <row r="6" spans="1:4">
      <c r="B6" t="s">
        <v>281</v>
      </c>
      <c r="C6" s="31">
        <v>1.3333333333333333</v>
      </c>
      <c r="D6" s="31">
        <v>0.46666666666666662</v>
      </c>
    </row>
    <row r="7" spans="1:4">
      <c r="B7" t="s">
        <v>282</v>
      </c>
      <c r="C7" s="31">
        <v>1.7999999999999998</v>
      </c>
      <c r="D7" s="31">
        <v>0.6</v>
      </c>
    </row>
    <row r="8" spans="1:4">
      <c r="B8" t="s">
        <v>283</v>
      </c>
      <c r="C8" s="31">
        <v>0.2</v>
      </c>
      <c r="D8" s="31">
        <v>0.2</v>
      </c>
    </row>
    <row r="9" spans="1:4">
      <c r="B9" t="s">
        <v>284</v>
      </c>
      <c r="C9" s="31">
        <v>0.95</v>
      </c>
      <c r="D9" s="31">
        <v>0.67499999999999993</v>
      </c>
    </row>
    <row r="10" spans="1:4">
      <c r="B10" t="s">
        <v>285</v>
      </c>
      <c r="C10" s="31">
        <v>1.8</v>
      </c>
      <c r="D10" s="31">
        <v>0.9</v>
      </c>
    </row>
    <row r="11" spans="1:4">
      <c r="B11" t="s">
        <v>286</v>
      </c>
      <c r="C11" s="31">
        <v>1.2000000000000002</v>
      </c>
      <c r="D11" s="31">
        <v>0.4</v>
      </c>
    </row>
    <row r="12" spans="1:4">
      <c r="A12" t="s">
        <v>288</v>
      </c>
      <c r="C12" s="31">
        <v>2.0999999999999996</v>
      </c>
      <c r="D12" s="31">
        <v>0.9</v>
      </c>
    </row>
    <row r="13" spans="1:4">
      <c r="A13" t="s">
        <v>289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282</v>
      </c>
      <c r="C15" s="31">
        <v>1</v>
      </c>
      <c r="D15" s="31">
        <v>0.5</v>
      </c>
    </row>
    <row r="16" spans="1:4">
      <c r="B16" t="s">
        <v>283</v>
      </c>
      <c r="C16" s="31">
        <v>0.375</v>
      </c>
      <c r="D16" s="31">
        <v>0.25</v>
      </c>
    </row>
    <row r="17" spans="1:4">
      <c r="B17" t="s">
        <v>284</v>
      </c>
      <c r="C17" s="31">
        <v>1.0499999999999998</v>
      </c>
      <c r="D17" s="31">
        <v>0.7</v>
      </c>
    </row>
    <row r="18" spans="1:4">
      <c r="B18" t="s">
        <v>287</v>
      </c>
      <c r="C18" s="31">
        <v>0.57500000000000007</v>
      </c>
      <c r="D18" s="31">
        <v>0.25</v>
      </c>
    </row>
    <row r="19" spans="1:4">
      <c r="B19" t="s">
        <v>285</v>
      </c>
      <c r="C19" s="31">
        <v>1.4</v>
      </c>
      <c r="D19" s="31">
        <v>0.55999999999999994</v>
      </c>
    </row>
    <row r="20" spans="1:4">
      <c r="B20" t="s">
        <v>286</v>
      </c>
      <c r="C20" s="31">
        <v>1.8</v>
      </c>
      <c r="D20" s="31">
        <v>0.9</v>
      </c>
    </row>
    <row r="21" spans="1:4">
      <c r="A21" t="s">
        <v>290</v>
      </c>
      <c r="C21" s="31">
        <v>2.4000000000000004</v>
      </c>
      <c r="D21" s="31">
        <v>0.9</v>
      </c>
    </row>
    <row r="22" spans="1:4">
      <c r="A22" t="s">
        <v>291</v>
      </c>
      <c r="C22" s="31">
        <v>0.2</v>
      </c>
      <c r="D22" s="31">
        <v>0.2</v>
      </c>
    </row>
    <row r="23" spans="1:4">
      <c r="A23" t="s">
        <v>280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H37" sqref="H37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6740189D-1CE9-49D7-AA37-F787636DD6D5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tabSelected="1" workbookViewId="0">
      <selection activeCell="G7" sqref="G7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37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37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37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37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37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37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37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37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37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37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Button 3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I21" sqref="I21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B2" sqref="B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 ht="17.25">
      <c r="A2" t="s">
        <v>0</v>
      </c>
      <c r="B2" s="3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8"/>
      <c r="B5" s="28"/>
      <c r="C5" s="28"/>
      <c r="D5" s="27"/>
      <c r="E5" s="27"/>
      <c r="G5" s="1" t="s">
        <v>263</v>
      </c>
    </row>
    <row r="6" spans="1:7">
      <c r="A6" s="28"/>
      <c r="B6" s="28"/>
      <c r="C6" s="28"/>
      <c r="D6" s="27"/>
      <c r="E6" s="27"/>
      <c r="G6" s="1" t="s">
        <v>264</v>
      </c>
    </row>
    <row r="7" spans="1:7">
      <c r="A7" s="28"/>
      <c r="B7" s="28"/>
      <c r="C7" s="28"/>
      <c r="D7" s="27"/>
      <c r="E7" s="27"/>
      <c r="G7" s="1" t="s">
        <v>265</v>
      </c>
    </row>
    <row r="8" spans="1:7">
      <c r="A8" s="28"/>
      <c r="B8" s="28"/>
      <c r="C8" s="28"/>
      <c r="D8" s="27"/>
      <c r="E8" s="27"/>
      <c r="G8" s="1" t="s">
        <v>266</v>
      </c>
    </row>
    <row r="9" spans="1:7">
      <c r="A9" s="28"/>
      <c r="B9" s="28"/>
      <c r="C9" s="28"/>
      <c r="D9" s="27"/>
      <c r="E9" s="27"/>
    </row>
    <row r="10" spans="1:7">
      <c r="A10" s="28"/>
      <c r="B10" s="28"/>
      <c r="C10" s="28"/>
      <c r="D10" s="27"/>
      <c r="E10" s="27"/>
    </row>
    <row r="11" spans="1:7">
      <c r="A11" s="28"/>
      <c r="B11" s="28"/>
      <c r="C11" s="28"/>
      <c r="D11" s="27"/>
      <c r="E11" s="27"/>
    </row>
    <row r="12" spans="1:7">
      <c r="A12" s="28"/>
      <c r="B12" s="28"/>
      <c r="C12" s="28"/>
      <c r="D12" s="27"/>
      <c r="E12" s="27"/>
    </row>
    <row r="13" spans="1:7">
      <c r="A13" s="28"/>
      <c r="B13" s="28"/>
      <c r="C13" s="28"/>
      <c r="D13" s="27"/>
      <c r="E13" s="27"/>
    </row>
    <row r="14" spans="1:7">
      <c r="A14" s="28"/>
      <c r="B14" s="28"/>
      <c r="C14" s="28"/>
      <c r="D14" s="27"/>
      <c r="E14" s="27"/>
    </row>
    <row r="15" spans="1:7">
      <c r="A15" s="28"/>
      <c r="B15" s="28"/>
      <c r="C15" s="28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2024-06-03T12:11:51Z</cp:lastPrinted>
  <dcterms:created xsi:type="dcterms:W3CDTF">2023-05-30T06:41:20Z</dcterms:created>
  <dcterms:modified xsi:type="dcterms:W3CDTF">2026-03-11T00:42:57Z</dcterms:modified>
</cp:coreProperties>
</file>