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msung\OneDrive\바탕 화면\시나공총정리 - 복사본\기출\02회\"/>
    </mc:Choice>
  </mc:AlternateContent>
  <xr:revisionPtr revIDLastSave="0" documentId="13_ncr:1_{42B173DD-E7F4-4A20-9733-8E05C0323D0F}" xr6:coauthVersionLast="47" xr6:coauthVersionMax="47" xr10:uidLastSave="{00000000-0000-0000-0000-000000000000}"/>
  <bookViews>
    <workbookView xWindow="-120" yWindow="-120" windowWidth="29040" windowHeight="15720" activeTab="1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eta.MID" hidden="1" xlm="1">#NAME?</definedName>
    <definedName name="_xlnm.Criteria" localSheetId="0">'기본작업-1'!#REF!</definedName>
    <definedName name="_xlnm.Extract" localSheetId="0">'기본작업-1'!#REF!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5" i="3" l="1" a="1"/>
  <c r="P15" i="3" s="1"/>
  <c r="P16" i="3" a="1"/>
  <c r="P16" i="3" s="1"/>
  <c r="P17" i="3" a="1"/>
  <c r="P17" i="3"/>
  <c r="P18" i="3" a="1"/>
  <c r="P18" i="3" s="1"/>
  <c r="P19" i="3" a="1"/>
  <c r="P19" i="3" s="1"/>
  <c r="P20" i="3" a="1"/>
  <c r="P20" i="3" s="1"/>
  <c r="P14" i="3" a="1"/>
  <c r="P14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B33" i="1"/>
  <c r="A33" i="1"/>
  <c r="E13" i="6"/>
  <c r="E12" i="6"/>
  <c r="E11" i="6"/>
  <c r="E10" i="6"/>
  <c r="E9" i="6"/>
  <c r="E8" i="6"/>
  <c r="E7" i="6"/>
  <c r="E6" i="6"/>
  <c r="E5" i="6"/>
  <c r="E4" i="6"/>
  <c r="M4" i="3" a="1"/>
  <c r="M8" i="3" a="1"/>
  <c r="M12" i="3" a="1"/>
  <c r="M16" i="3" a="1"/>
  <c r="M20" i="3" a="1"/>
  <c r="M24" i="3" a="1"/>
  <c r="M28" i="3" a="1"/>
  <c r="M32" i="3" a="1"/>
  <c r="M9" i="3" a="1"/>
  <c r="M13" i="3" a="1"/>
  <c r="M17" i="3" a="1"/>
  <c r="M21" i="3" a="1"/>
  <c r="M29" i="3" a="1"/>
  <c r="M33" i="3" a="1"/>
  <c r="M10" i="3" a="1"/>
  <c r="M18" i="3" a="1"/>
  <c r="M22" i="3" a="1"/>
  <c r="M30" i="3" a="1"/>
  <c r="M7" i="3" a="1"/>
  <c r="M19" i="3" a="1"/>
  <c r="M27" i="3" a="1"/>
  <c r="M31" i="3" a="1"/>
  <c r="M5" i="3" a="1"/>
  <c r="M25" i="3" a="1"/>
  <c r="M6" i="3" a="1"/>
  <c r="M14" i="3" a="1"/>
  <c r="M26" i="3" a="1"/>
  <c r="M34" i="3" a="1"/>
  <c r="M11" i="3" a="1"/>
  <c r="M15" i="3" a="1"/>
  <c r="M23" i="3" a="1"/>
  <c r="M35" i="3" a="1"/>
  <c r="M3" i="3" a="1"/>
  <c r="M35" i="3" l="1"/>
  <c r="M23" i="3"/>
  <c r="M15" i="3"/>
  <c r="M11" i="3"/>
  <c r="M34" i="3"/>
  <c r="M26" i="3"/>
  <c r="M14" i="3"/>
  <c r="M6" i="3"/>
  <c r="M25" i="3"/>
  <c r="M5" i="3"/>
  <c r="M31" i="3"/>
  <c r="M27" i="3"/>
  <c r="M19" i="3"/>
  <c r="M7" i="3"/>
  <c r="M30" i="3"/>
  <c r="M22" i="3"/>
  <c r="M18" i="3"/>
  <c r="M10" i="3"/>
  <c r="M33" i="3"/>
  <c r="M29" i="3"/>
  <c r="M21" i="3"/>
  <c r="M17" i="3"/>
  <c r="M13" i="3"/>
  <c r="M9" i="3"/>
  <c r="M32" i="3"/>
  <c r="M28" i="3"/>
  <c r="M24" i="3"/>
  <c r="M20" i="3"/>
  <c r="M16" i="3"/>
  <c r="M12" i="3"/>
  <c r="M8" i="3"/>
  <c r="M4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9630DCB4-421F-46E6-933A-4363B82B1D4F}" name="MS Access Database_Query2" type="1" refreshedVersion="8" background="1">
    <dbPr connection="DSN=MS Access Database;DBQ=C:\시나공총정리\기출\02회\요양보호.accdb;DefaultDir=C:\시나공총정리\기출\02회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`C:\시나공총정리\기출\02회\요양보호.accdb`.요양보호관리대상 요양보호관리대상_x000d__x000a_WHERE (요양보호관리대상.시도='서울') OR (요양보호관리대상.시도='경기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<sst xmlns="http://schemas.openxmlformats.org/spreadsheetml/2006/main" count="704" uniqueCount="291">
  <si>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</si>
  <si>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</si>
  <si>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</si>
  <si>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</si>
  <si>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</si>
  <si>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</si>
  <si>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</si>
  <si>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</si>
  <si>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</si>
  <si>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</si>
  <si>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</si>
  <si>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</si>
  <si>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</si>
  <si>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</si>
  <si>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</si>
  <si>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</si>
  <si>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</si>
  <si>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</si>
  <si>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</si>
  <si>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</si>
  <si>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</si>
  <si>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</si>
  <si>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</si>
  <si>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</si>
  <si>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</si>
  <si>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</si>
  <si>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</si>
  <si>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</si>
  <si>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</si>
  <si>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</si>
  <si>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</si>
  <si>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</si>
  <si>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</si>
  <si>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</si>
  <si>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</si>
  <si>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</si>
  <si>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</si>
  <si>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</si>
  <si>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</si>
  <si>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</si>
  <si>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</si>
  <si>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</si>
  <si>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</si>
  <si>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</si>
  <si>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</si>
  <si>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</si>
  <si>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</si>
  <si>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</si>
  <si>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</si>
  <si>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</si>
  <si>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</si>
  <si>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</si>
  <si>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</si>
  <si>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</si>
  <si>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</si>
  <si>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</si>
  <si>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</si>
  <si>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</si>
  <si>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</si>
  <si>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</si>
  <si>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</si>
  <si>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</si>
  <si>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</si>
  <si>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</si>
  <si>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</si>
  <si>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</si>
  <si>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</si>
  <si>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</si>
  <si>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</si>
  <si>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</si>
  <si>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</si>
  <si>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</si>
  <si>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</si>
  <si>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</si>
  <si>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</si>
  <si>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</si>
  <si>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</si>
  <si>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</si>
  <si>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</si>
  <si>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</si>
  <si>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</si>
  <si>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</si>
  <si>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</si>
  <si>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</si>
  <si>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</si>
  <si>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</si>
  <si>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</si>
  <si>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</si>
  <si>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</si>
  <si>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</si>
  <si>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</si>
  <si>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</si>
  <si>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</si>
  <si>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</si>
  <si>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</si>
  <si>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</si>
  <si>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</si>
  <si>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</si>
  <si>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</si>
  <si>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</si>
  <si>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</si>
  <si>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</si>
  <si>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</si>
  <si>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</si>
  <si>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</si>
  <si>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</si>
  <si>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</si>
  <si>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</si>
  <si>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</si>
  <si>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</si>
  <si>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</si>
  <si>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</si>
  <si>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</si>
  <si>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</si>
  <si>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</si>
  <si>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</si>
  <si>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</si>
  <si>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</si>
  <si>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</si>
  <si>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</si>
  <si>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</si>
  <si>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</si>
  <si>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</si>
  <si>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</si>
  <si>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</si>
  <si>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</si>
  <si>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</si>
  <si>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</si>
  <si>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</si>
  <si>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</si>
  <si>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</si>
  <si>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</si>
  <si>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</si>
  <si>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</si>
  <si>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</si>
  <si>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</si>
  <si>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</si>
  <si>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</si>
  <si>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</si>
  <si>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</si>
  <si>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</si>
  <si>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</si>
  <si>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</si>
  <si>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</si>
  <si>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</si>
  <si>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</si>
  <si>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</si>
  <si>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</si>
  <si>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</si>
  <si>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</si>
  <si>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</si>
  <si>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</si>
  <si>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</si>
  <si>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</si>
  <si>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</si>
  <si>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</si>
  <si>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</si>
  <si>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</si>
  <si>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</si>
  <si>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</si>
  <si>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</si>
  <si>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</si>
  <si>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</si>
  <si>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</si>
  <si>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</si>
  <si>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</si>
  <si>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</si>
  <si>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</si>
  <si>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</si>
  <si>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</si>
  <si>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</si>
  <si>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</si>
  <si>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</si>
  <si>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</si>
  <si>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</si>
  <si>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</si>
  <si>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</si>
  <si>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</si>
  <si>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</si>
  <si>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</si>
  <si>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</si>
  <si>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</si>
  <si>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</si>
  <si>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</si>
  <si>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</si>
  <si>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</si>
  <si>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</si>
  <si>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</si>
  <si>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</si>
  <si>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</si>
  <si>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</si>
  <si>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</si>
  <si>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</si>
  <si>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</si>
  <si>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</si>
  <si>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</si>
  <si>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</si>
  <si>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</si>
  <si>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</si>
  <si>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</si>
  <si>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</si>
  <si>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</si>
  <si>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</si>
  <si>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</si>
  <si>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</si>
  <si>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</si>
  <si>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</si>
  <si>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</si>
  <si>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</si>
  <si>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</si>
  <si>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</si>
  <si>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</si>
  <si>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</si>
  <si>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</si>
  <si>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</si>
  <si>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</si>
  <si>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</si>
  <si>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</si>
  <si>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</si>
  <si>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</si>
  <si>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</si>
  <si>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</si>
  <si>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</si>
  <si>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</si>
  <si>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</si>
  <si>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</si>
  <si>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</si>
  <si>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</si>
  <si>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</si>
  <si>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</si>
  <si>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</si>
  <si>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</si>
  <si>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</si>
  <si>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</si>
  <si>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</si>
  <si>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</si>
  <si>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</si>
  <si>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</si>
  <si>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</si>
  <si>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</si>
  <si>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</si>
  <si>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</si>
  <si>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</si>
  <si>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</si>
  <si>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</si>
  <si>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</si>
  <si>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</si>
  <si>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</si>
  <si>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</si>
  <si>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</si>
  <si>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</si>
  <si>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</si>
  <si>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</si>
  <si>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</si>
  <si>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</si>
  <si>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</si>
  <si>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</si>
  <si>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</si>
  <si>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</si>
  <si>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</si>
  <si>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</si>
  <si>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</si>
  <si>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</si>
  <si>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</si>
  <si>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</si>
  <si>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</si>
  <si>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</si>
  <si>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</si>
  <si>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</si>
  <si>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</si>
  <si>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</si>
  <si>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진료일</t>
    <phoneticPr fontId="2" type="noConversion"/>
  </si>
  <si>
    <t>진료과목</t>
    <phoneticPr fontId="2" type="noConversion"/>
  </si>
  <si>
    <t>환자코드</t>
    <phoneticPr fontId="2" type="noConversion"/>
  </si>
  <si>
    <t>(모두)</t>
  </si>
  <si>
    <t>총합계</t>
  </si>
  <si>
    <t>30-39</t>
  </si>
  <si>
    <t>40-49</t>
  </si>
  <si>
    <t>50-59</t>
  </si>
  <si>
    <t>60-69</t>
  </si>
  <si>
    <t>80-89</t>
  </si>
  <si>
    <t>90-100</t>
  </si>
  <si>
    <t>70-79</t>
  </si>
  <si>
    <t>평균 : 일일투약량</t>
  </si>
  <si>
    <t>평균 : 일회투약량</t>
  </si>
  <si>
    <t>경기 최대</t>
  </si>
  <si>
    <t>서울 최대</t>
  </si>
  <si>
    <t>경기 최소</t>
  </si>
  <si>
    <t>서울 최소</t>
  </si>
  <si>
    <t>"A*"</t>
    <phoneticPr fontId="2" type="noConversion"/>
  </si>
  <si>
    <t>"B*"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</si>
</sst>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9" fillId="0" borderId="0" xfId="0" applyFo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56-4820-9343-B59BEA92A35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56-4820-9343-B59BEA92A35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56-4820-9343-B59BEA92A353}"/>
                </c:ext>
              </c:extLst>
            </c:dLbl>
            <c:dLbl>
              <c:idx val="3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56-4820-9343-B59BEA92A35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56-4820-9343-B59BEA92A3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2</xdr:row>
          <xdr:rowOff>0</xdr:rowOff>
        </xdr:from>
        <xdr:to>
          <xdr:col>6</xdr:col>
          <xdr:colOff>838200</xdr:colOff>
          <xdr:row>4</xdr:row>
          <xdr:rowOff>28575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180975</xdr:rowOff>
        </xdr:from>
        <xdr:to>
          <xdr:col>7</xdr:col>
          <xdr:colOff>9525</xdr:colOff>
          <xdr:row>6</xdr:row>
          <xdr:rowOff>200025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0</xdr:row>
          <xdr:rowOff>47625</xdr:rowOff>
        </xdr:from>
        <xdr:to>
          <xdr:col>4</xdr:col>
          <xdr:colOff>857250</xdr:colOff>
          <xdr:row>1</xdr:row>
          <xdr:rowOff>123825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msung" refreshedDate="45901.408430439813" backgroundQuery="1" createdVersion="8" refreshedVersion="8" minRefreshableVersion="3" recordCount="28" xr:uid="{BDCF847F-D0FF-4C3D-9091-68A3A2062C23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F2EA31-5547-4B9C-A649-5D15047290F5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1" baseItem="1" numFmtId="177"/>
    <dataField name="평균 : 일회투약량" fld="3" subtotal="average" baseField="1" baseItem="6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34"/>
  <sheetViews>
    <sheetView topLeftCell="A9" workbookViewId="0">
      <selection activeCell="C35" sqref="C35"/>
    </sheetView>
  </sheetViews>
  <sheetFormatPr defaultRowHeight="16.5"/>
  <cols>
    <col min="1" max="1" width="8.625" customWidth="1"/>
    <col min="2" max="2" width="7.875" customWidth="1"/>
    <col min="3" max="3" width="12.75" customWidth="1"/>
    <col min="4" max="4" width="5.125" customWidth="1"/>
    <col min="5" max="5" width="10.875" customWidth="1"/>
    <col min="6" max="6" width="8.5" customWidth="1"/>
    <col min="7" max="7" width="12.2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30" t="s">
        <v>271</v>
      </c>
      <c r="B32" s="30" t="s">
        <v>272</v>
      </c>
      <c r="C32" t="s">
        <v>273</v>
      </c>
    </row>
    <row r="33" spans="1:3">
      <c r="A33" t="b">
        <f>YEAR(G3)=2023</f>
        <v>0</v>
      </c>
      <c r="B33" s="30" t="b">
        <f>RIGHT(E3,2)="외과"</f>
        <v>1</v>
      </c>
      <c r="C33" t="s">
        <v>289</v>
      </c>
    </row>
    <row r="34" spans="1:3">
      <c r="C34" t="s">
        <v>290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OR(AND(YEAR($G3&gt;=2000),YEAR($G3)&lt;=2003),AND(HOUR($H3)&gt;=9,HOUR($H3)&lt;13))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tabSelected="1" workbookViewId="0"/>
  </sheetViews>
  <sheetFormatPr defaultRowHeight="16.5"/>
  <cols>
    <col min="1" max="1" width="11.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75" style="19" customWidth="1"/>
    <col min="8" max="8" width="15.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r:id="rId1"/>
  <headerFooter>
    <oddFooter>&amp;R&amp;P+9페이지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topLeftCell="A4" workbookViewId="0">
      <selection activeCell="M3" sqref="M3:M35"/>
    </sheetView>
  </sheetViews>
  <sheetFormatPr defaultRowHeight="16.5"/>
  <cols>
    <col min="1" max="1" width="8.5" customWidth="1"/>
    <col min="2" max="2" width="14.25" customWidth="1"/>
    <col min="3" max="3" width="5.25" bestFit="1" customWidth="1"/>
    <col min="4" max="4" width="10.625" customWidth="1"/>
    <col min="5" max="5" width="5" customWidth="1"/>
    <col min="6" max="6" width="12.625" customWidth="1"/>
    <col min="7" max="7" width="11.25" customWidth="1"/>
    <col min="8" max="8" width="14.375" customWidth="1"/>
    <col min="9" max="10" width="10.625" customWidth="1"/>
    <col min="11" max="11" width="10.5" customWidth="1"/>
    <col min="12" max="12" width="5" customWidth="1"/>
    <col min="13" max="13" width="8.625" customWidth="1"/>
    <col min="14" max="14" width="1.75" customWidth="1"/>
    <col min="15" max="15" width="15.25" customWidth="1"/>
    <col min="16" max="16" width="9.2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27" t="s">
        <v>16</v>
      </c>
      <c r="P2" s="29"/>
    </row>
    <row r="3" spans="1:20">
      <c r="A3" s="14"/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IFERROR(INDEX($P$7:$S$9,MATCH(MID(G3,7,1),$O$7:$O$9,0),MATCH(MID(G3,8,2),$P$6:$S$6,0)),"오류")</f>
        <v>주세정제</v>
      </c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fn금액(E3,I3,J3,K3,L3)</f>
        <v>97200</v>
      </c>
      <c r="N3" s="20"/>
      <c r="O3" s="28"/>
      <c r="P3" s="29"/>
    </row>
    <row r="4" spans="1:20">
      <c r="A4" s="14"/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IFERROR(INDEX($P$7:$S$9,MATCH(MID(G4,7,1),$O$7:$O$9,0),MATCH(MID(G4,8,2),$P$6:$S$6,0)),"오류")</f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fn금액(E4,I4,J4,K4,L4)</f>
        <v>1632</v>
      </c>
      <c r="N4" s="20"/>
      <c r="P4" s="3"/>
    </row>
    <row r="5" spans="1:20">
      <c r="A5" s="14"/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fn금액(E5,I5,J5,K5,L5)</f>
        <v>36652</v>
      </c>
      <c r="N5" s="20"/>
      <c r="O5" t="s">
        <v>23</v>
      </c>
    </row>
    <row r="6" spans="1:20">
      <c r="A6" s="14"/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fn금액(E6,I6,J6,K6,L6)</f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/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fn금액(E7,I7,J7,K7,L7)</f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/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오류</v>
      </c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fn금액(E8,I8,J8,K8,L8)</f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/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fn금액(E9,I9,J9,K9,L9)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/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fn금액(E10,I10,J10,K10,L10)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/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fn금액(E11,I11,J11,K11,L11)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/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오류</v>
      </c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fn금액(E12,I12,J12,K12,L12)</f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/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fn금액(E13,I13,J13,K13,L13)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/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fn금액(E14,I14,J14,K14,L14)</f>
        <v>58320</v>
      </c>
      <c r="N14" s="20"/>
      <c r="O14" s="1">
        <v>30</v>
      </c>
      <c r="P14" s="2" t="str">
        <f t="array" ref="P14">REPT("■",ROUNDDOWN(AVERAGE(IF(ROUNDDOWN($D$3:$D$35,-1)=O14,$K$3:$K$35)),0))</f>
        <v>■■</v>
      </c>
      <c r="Q14" s="4"/>
      <c r="R14" s="4"/>
      <c r="S14" s="4"/>
      <c r="T14" s="4"/>
    </row>
    <row r="15" spans="1:20">
      <c r="A15" s="14"/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오류</v>
      </c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fn금액(E15,I15,J15,K15,L15)</f>
        <v>2028.0000000000005</v>
      </c>
      <c r="N15" s="20"/>
      <c r="O15" s="1">
        <v>40</v>
      </c>
      <c r="P15" s="2" t="str">
        <f t="array" ref="P15">REPT("■",ROUNDDOWN(AVERAGE(IF(ROUNDDOWN($D$3:$D$35,-1)=O15,$K$3:$K$35)),0))</f>
        <v>■■</v>
      </c>
      <c r="Q15" s="4"/>
      <c r="R15" s="4"/>
      <c r="S15" s="4"/>
      <c r="T15" s="4"/>
    </row>
    <row r="16" spans="1:20">
      <c r="A16" s="14"/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fn금액(E16,I16,J16,K16,L16)</f>
        <v>1056</v>
      </c>
      <c r="N16" s="20"/>
      <c r="O16" s="1">
        <v>50</v>
      </c>
      <c r="P16" s="2" t="str">
        <f t="array" ref="P16">REPT("■",ROUNDDOWN(AVERAGE(IF(ROUNDDOWN($D$3:$D$35,-1)=O16,$K$3:$K$35)),0))</f>
        <v>■■</v>
      </c>
      <c r="Q16" s="4"/>
      <c r="R16" s="4"/>
      <c r="S16" s="4"/>
      <c r="T16" s="4"/>
    </row>
    <row r="17" spans="1:20">
      <c r="A17" s="14"/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fn금액(E17,I17,J17,K17,L17)</f>
        <v>3168.0000000000005</v>
      </c>
      <c r="N17" s="20"/>
      <c r="O17" s="1">
        <v>60</v>
      </c>
      <c r="P17" s="2" t="str">
        <f t="array" ref="P17">REPT("■",ROUNDDOWN(AVERAGE(IF(ROUNDDOWN($D$3:$D$35,-1)=O17,$K$3:$K$35)),0))</f>
        <v>■■■</v>
      </c>
      <c r="Q17" s="4"/>
      <c r="R17" s="4"/>
      <c r="S17" s="4"/>
      <c r="T17" s="4"/>
    </row>
    <row r="18" spans="1:20">
      <c r="A18" s="14"/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fn금액(E18,I18,J18,K18,L18)</f>
        <v>2340</v>
      </c>
      <c r="N18" s="20"/>
      <c r="O18" s="1">
        <v>70</v>
      </c>
      <c r="P18" s="2" t="str">
        <f t="array" ref="P18">REPT("■",ROUNDDOWN(AVERAGE(IF(ROUNDDOWN($D$3:$D$35,-1)=O18,$K$3:$K$35)),0))</f>
        <v>■■■</v>
      </c>
      <c r="Q18" s="4"/>
      <c r="R18" s="4"/>
      <c r="S18" s="4"/>
      <c r="T18" s="4"/>
    </row>
    <row r="19" spans="1:20">
      <c r="A19" s="14"/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fn금액(E19,I19,J19,K19,L19)</f>
        <v>13312</v>
      </c>
      <c r="N19" s="20"/>
      <c r="O19" s="1">
        <v>80</v>
      </c>
      <c r="P19" s="2" t="str">
        <f t="array" ref="P19">REPT("■",ROUNDDOWN(AVERAGE(IF(ROUNDDOWN($D$3:$D$35,-1)=O19,$K$3:$K$35)),0))</f>
        <v>■■</v>
      </c>
      <c r="Q19" s="4"/>
      <c r="R19" s="4"/>
      <c r="S19" s="4"/>
      <c r="T19" s="4"/>
    </row>
    <row r="20" spans="1:20">
      <c r="A20" s="14"/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fn금액(E20,I20,J20,K20,L20)</f>
        <v>2970.0000000000005</v>
      </c>
      <c r="N20" s="20"/>
      <c r="O20" s="1">
        <v>90</v>
      </c>
      <c r="P20" s="2" t="str">
        <f t="array" ref="P20">REPT("■",ROUNDDOWN(AVERAGE(IF(ROUNDDOWN($D$3:$D$35,-1)=O20,$K$3:$K$35)),0))</f>
        <v>■■■</v>
      </c>
      <c r="Q20" s="4"/>
      <c r="R20" s="4"/>
      <c r="S20" s="4"/>
      <c r="T20" s="4"/>
    </row>
    <row r="21" spans="1:20">
      <c r="A21" s="14"/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fn금액(E21,I21,J21,K21,L21)</f>
        <v>6930.0000000000009</v>
      </c>
      <c r="N21" s="20"/>
    </row>
    <row r="22" spans="1:20">
      <c r="A22" s="14"/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오류</v>
      </c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fn금액(E22,I22,J22,K22,L22)</f>
        <v>142560</v>
      </c>
      <c r="N22" s="20"/>
    </row>
    <row r="23" spans="1:20">
      <c r="A23" s="14"/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fn금액(E23,I23,J23,K23,L23)</f>
        <v>27648.000000000004</v>
      </c>
      <c r="N23" s="20"/>
    </row>
    <row r="24" spans="1:20">
      <c r="A24" s="14"/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fn금액(E24,I24,J24,K24,L24)</f>
        <v>51743.999999999993</v>
      </c>
      <c r="N24" s="20"/>
    </row>
    <row r="25" spans="1:20">
      <c r="A25" s="14"/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fn금액(E25,I25,J25,K25,L25)</f>
        <v>23936.000000000004</v>
      </c>
      <c r="N25" s="20"/>
    </row>
    <row r="26" spans="1:20">
      <c r="A26" s="14"/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오류</v>
      </c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fn금액(E26,I26,J26,K26,L26)</f>
        <v>12600</v>
      </c>
      <c r="N26" s="20"/>
    </row>
    <row r="27" spans="1:20">
      <c r="A27" s="14"/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fn금액(E27,I27,J27,K27,L27)</f>
        <v>2288</v>
      </c>
      <c r="N27" s="20"/>
    </row>
    <row r="28" spans="1:20">
      <c r="A28" s="14"/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오류</v>
      </c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fn금액(E28,I28,J28,K28,L28)</f>
        <v>1521</v>
      </c>
      <c r="N28" s="20"/>
      <c r="O28" s="4"/>
      <c r="P28" s="4"/>
      <c r="Q28" s="4"/>
      <c r="R28" s="4"/>
      <c r="S28" s="4"/>
      <c r="T28" s="4"/>
    </row>
    <row r="29" spans="1:20">
      <c r="A29" s="14"/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오류</v>
      </c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fn금액(E29,I29,J29,K29,L29)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/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fn금액(E30,I30,J30,K30,L30)</f>
        <v>8712</v>
      </c>
      <c r="N30" s="20"/>
      <c r="O30" s="4"/>
      <c r="P30" s="4"/>
      <c r="Q30" s="4"/>
      <c r="R30" s="4"/>
      <c r="S30" s="4"/>
      <c r="T30" s="4"/>
    </row>
    <row r="31" spans="1:20">
      <c r="A31" s="14"/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오류</v>
      </c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fn금액(E31,I31,J31,K31,L31)</f>
        <v>2640</v>
      </c>
      <c r="N31" s="20"/>
      <c r="O31" s="4"/>
      <c r="P31" s="4"/>
      <c r="Q31" s="4"/>
      <c r="R31" s="4"/>
      <c r="S31" s="4"/>
      <c r="T31" s="4"/>
    </row>
    <row r="32" spans="1:20">
      <c r="A32" s="14"/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오류</v>
      </c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fn금액(E32,I32,J32,K32,L32)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/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fn금액(E33,I33,J33,K33,L33)</f>
        <v>80850</v>
      </c>
      <c r="N33" s="20"/>
      <c r="O33" s="4"/>
      <c r="P33" s="4"/>
      <c r="Q33" s="4"/>
      <c r="R33" s="4"/>
      <c r="S33" s="4"/>
      <c r="T33" s="4"/>
    </row>
    <row r="34" spans="1:20">
      <c r="A34" s="14"/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fn금액(E34,I34,J34,K34,L34)</f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/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오류</v>
      </c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fn금액(E35,I35,J35,K35,L35)</f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A12" sqref="A12"/>
    </sheetView>
  </sheetViews>
  <sheetFormatPr defaultRowHeight="16.5"/>
  <cols>
    <col min="1" max="1" width="11.875" bestFit="1" customWidth="1"/>
    <col min="2" max="2" width="13.25" bestFit="1" customWidth="1"/>
    <col min="3" max="4" width="17.375" bestFit="1" customWidth="1"/>
    <col min="5" max="24" width="5.125" bestFit="1" customWidth="1"/>
    <col min="25" max="25" width="7.375" bestFit="1" customWidth="1"/>
  </cols>
  <sheetData>
    <row r="2" spans="1:4">
      <c r="A2" s="31" t="s">
        <v>86</v>
      </c>
      <c r="B2" t="s">
        <v>274</v>
      </c>
    </row>
    <row r="4" spans="1:4">
      <c r="A4" s="31" t="s">
        <v>88</v>
      </c>
      <c r="B4" s="31" t="s">
        <v>87</v>
      </c>
      <c r="C4" t="s">
        <v>283</v>
      </c>
      <c r="D4" t="s">
        <v>284</v>
      </c>
    </row>
    <row r="5" spans="1:4">
      <c r="A5" t="s">
        <v>46</v>
      </c>
      <c r="C5" s="32"/>
      <c r="D5" s="32"/>
    </row>
    <row r="6" spans="1:4">
      <c r="B6" t="s">
        <v>276</v>
      </c>
      <c r="C6" s="32">
        <v>1.3333333333333333</v>
      </c>
      <c r="D6" s="32">
        <v>0.46666666666666662</v>
      </c>
    </row>
    <row r="7" spans="1:4">
      <c r="B7" t="s">
        <v>277</v>
      </c>
      <c r="C7" s="32">
        <v>1.7999999999999998</v>
      </c>
      <c r="D7" s="32">
        <v>0.6</v>
      </c>
    </row>
    <row r="8" spans="1:4">
      <c r="B8" t="s">
        <v>278</v>
      </c>
      <c r="C8" s="32">
        <v>0.2</v>
      </c>
      <c r="D8" s="32">
        <v>0.2</v>
      </c>
    </row>
    <row r="9" spans="1:4">
      <c r="B9" t="s">
        <v>279</v>
      </c>
      <c r="C9" s="32">
        <v>0.95</v>
      </c>
      <c r="D9" s="32">
        <v>0.67499999999999993</v>
      </c>
    </row>
    <row r="10" spans="1:4">
      <c r="B10" t="s">
        <v>280</v>
      </c>
      <c r="C10" s="32">
        <v>1.8</v>
      </c>
      <c r="D10" s="32">
        <v>0.9</v>
      </c>
    </row>
    <row r="11" spans="1:4">
      <c r="B11" t="s">
        <v>281</v>
      </c>
      <c r="C11" s="32">
        <v>1.2000000000000002</v>
      </c>
      <c r="D11" s="32">
        <v>0.4</v>
      </c>
    </row>
    <row r="12" spans="1:4">
      <c r="A12" t="s">
        <v>285</v>
      </c>
      <c r="C12" s="32">
        <v>2.0999999999999996</v>
      </c>
      <c r="D12" s="32">
        <v>0.9</v>
      </c>
    </row>
    <row r="13" spans="1:4">
      <c r="A13" t="s">
        <v>287</v>
      </c>
      <c r="C13" s="32">
        <v>0.2</v>
      </c>
      <c r="D13" s="32">
        <v>0.2</v>
      </c>
    </row>
    <row r="14" spans="1:4">
      <c r="A14" t="s">
        <v>2</v>
      </c>
      <c r="C14" s="32"/>
      <c r="D14" s="32"/>
    </row>
    <row r="15" spans="1:4">
      <c r="B15" t="s">
        <v>277</v>
      </c>
      <c r="C15" s="32">
        <v>1</v>
      </c>
      <c r="D15" s="32">
        <v>0.5</v>
      </c>
    </row>
    <row r="16" spans="1:4">
      <c r="B16" t="s">
        <v>278</v>
      </c>
      <c r="C16" s="32">
        <v>0.375</v>
      </c>
      <c r="D16" s="32">
        <v>0.25</v>
      </c>
    </row>
    <row r="17" spans="1:4">
      <c r="B17" t="s">
        <v>279</v>
      </c>
      <c r="C17" s="32">
        <v>1.0499999999999998</v>
      </c>
      <c r="D17" s="32">
        <v>0.7</v>
      </c>
    </row>
    <row r="18" spans="1:4">
      <c r="B18" t="s">
        <v>282</v>
      </c>
      <c r="C18" s="32">
        <v>0.57500000000000007</v>
      </c>
      <c r="D18" s="32">
        <v>0.25</v>
      </c>
    </row>
    <row r="19" spans="1:4">
      <c r="B19" t="s">
        <v>280</v>
      </c>
      <c r="C19" s="32">
        <v>1.4</v>
      </c>
      <c r="D19" s="32">
        <v>0.55999999999999994</v>
      </c>
    </row>
    <row r="20" spans="1:4">
      <c r="B20" t="s">
        <v>281</v>
      </c>
      <c r="C20" s="32">
        <v>1.8</v>
      </c>
      <c r="D20" s="32">
        <v>0.9</v>
      </c>
    </row>
    <row r="21" spans="1:4">
      <c r="A21" t="s">
        <v>286</v>
      </c>
      <c r="C21" s="32">
        <v>2.4000000000000004</v>
      </c>
      <c r="D21" s="32">
        <v>0.9</v>
      </c>
    </row>
    <row r="22" spans="1:4">
      <c r="A22" t="s">
        <v>288</v>
      </c>
      <c r="C22" s="32">
        <v>0.2</v>
      </c>
      <c r="D22" s="32">
        <v>0.2</v>
      </c>
    </row>
    <row r="23" spans="1:4">
      <c r="A23" t="s">
        <v>275</v>
      </c>
      <c r="C23" s="32">
        <v>1.017857142857143</v>
      </c>
      <c r="D23" s="32">
        <v>0.49285714285714288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topLeftCell="A2" workbookViewId="0">
      <selection activeCell="K35" sqref="K35"/>
    </sheetView>
  </sheetViews>
  <sheetFormatPr defaultRowHeight="16.5"/>
  <cols>
    <col min="1" max="1" width="8.75" customWidth="1"/>
    <col min="2" max="2" width="6.875" customWidth="1"/>
    <col min="3" max="3" width="11.125" bestFit="1" customWidth="1"/>
    <col min="4" max="4" width="5.5" bestFit="1" customWidth="1"/>
    <col min="5" max="5" width="10.5" customWidth="1"/>
    <col min="6" max="6" width="8.875" customWidth="1"/>
    <col min="7" max="7" width="10.6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오류" error="다시 입력하세요!" promptTitle="입력제한" prompt="빈칸 입력 금지" sqref="B3:B30" xr:uid="{53F8BE1D-51D7-46F6-AA48-CCB74CB6F581}">
      <formula1>ISERROR(FIND("",$B3,1))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I11" sqref="I11"/>
    </sheetView>
  </sheetViews>
  <sheetFormatPr defaultRowHeight="16.5"/>
  <cols>
    <col min="1" max="1" width="6.875" customWidth="1"/>
    <col min="2" max="2" width="8.125" customWidth="1"/>
    <col min="3" max="4" width="11.125" customWidth="1"/>
    <col min="5" max="5" width="11.875" customWidth="1"/>
    <col min="6" max="6" width="2.375" customWidth="1"/>
    <col min="7" max="7" width="11.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6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6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6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6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6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6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6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6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6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6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9525</xdr:colOff>
                    <xdr:row>2</xdr:row>
                    <xdr:rowOff>0</xdr:rowOff>
                  </from>
                  <to>
                    <xdr:col>6</xdr:col>
                    <xdr:colOff>838200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4</xdr:row>
                    <xdr:rowOff>180975</xdr:rowOff>
                  </from>
                  <to>
                    <xdr:col>7</xdr:col>
                    <xdr:colOff>9525</xdr:colOff>
                    <xdr:row>6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I19" sqref="I19"/>
    </sheetView>
  </sheetViews>
  <sheetFormatPr defaultRowHeight="16.5"/>
  <cols>
    <col min="1" max="1" width="15.125" bestFit="1" customWidth="1"/>
    <col min="2" max="2" width="11" bestFit="1" customWidth="1"/>
    <col min="3" max="4" width="12.75" bestFit="1" customWidth="1"/>
    <col min="5" max="5" width="8.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workbookViewId="0">
      <selection activeCell="N22" sqref="N22"/>
    </sheetView>
  </sheetViews>
  <sheetFormatPr defaultRowHeight="16.5"/>
  <cols>
    <col min="1" max="1" width="6.5" customWidth="1"/>
    <col min="2" max="2" width="13.375" customWidth="1"/>
    <col min="3" max="3" width="9" customWidth="1"/>
    <col min="4" max="4" width="11.25" customWidth="1"/>
    <col min="5" max="5" width="11.875" customWidth="1"/>
    <col min="6" max="6" width="2.375" customWidth="1"/>
    <col min="7" max="7" width="11" bestFit="1" customWidth="1"/>
  </cols>
  <sheetData>
    <row r="2" spans="1:7">
      <c r="A2" t="s">
        <v>0</v>
      </c>
      <c r="B2" s="33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733425</xdr:colOff>
                <xdr:row>0</xdr:row>
                <xdr:rowOff>47625</xdr:rowOff>
              </from>
              <to>
                <xdr:col>4</xdr:col>
                <xdr:colOff>857250</xdr:colOff>
                <xdr:row>1</xdr:row>
                <xdr:rowOff>123825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김동언</cp:lastModifiedBy>
  <cp:lastPrinted>2025-09-01T00:46:01Z</cp:lastPrinted>
  <dcterms:created xsi:type="dcterms:W3CDTF">2023-05-30T06:41:20Z</dcterms:created>
  <dcterms:modified xsi:type="dcterms:W3CDTF">2025-09-01T01:17:24Z</dcterms:modified>
</cp:coreProperties>
</file>