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KIRUser\Desktop\"/>
    </mc:Choice>
  </mc:AlternateContent>
  <xr:revisionPtr revIDLastSave="0" documentId="13_ncr:1_{3168A0C8-56F7-4D8E-8204-57F509B76958}" xr6:coauthVersionLast="47" xr6:coauthVersionMax="47" xr10:uidLastSave="{00000000-0000-0000-0000-000000000000}"/>
  <bookViews>
    <workbookView xWindow="-120" yWindow="-120" windowWidth="25440" windowHeight="15390" firstSheet="2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'기본작업-1'!$A$33:$B$34</definedName>
    <definedName name="_xlnm.Extract" localSheetId="0">'기본작업-1'!$A$37:$E$37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/>
  <c r="P16" i="3" a="1"/>
  <c r="P16" i="3" s="1"/>
  <c r="P17" i="3" a="1"/>
  <c r="P17" i="3"/>
  <c r="P18" i="3" a="1"/>
  <c r="P18" i="3" s="1"/>
  <c r="P19" i="3" a="1"/>
  <c r="P19" i="3" s="1"/>
  <c r="P20" i="3" a="1"/>
  <c r="P20" i="3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 s="1"/>
  <c r="A6" i="3" a="1"/>
  <c r="A6" i="3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/>
  <c r="A19" i="3" a="1"/>
  <c r="A19" i="3" s="1"/>
  <c r="A20" i="3" a="1"/>
  <c r="A20" i="3" s="1"/>
  <c r="A21" i="3" a="1"/>
  <c r="A21" i="3"/>
  <c r="A22" i="3" a="1"/>
  <c r="A22" i="3" s="1"/>
  <c r="A23" i="3" a="1"/>
  <c r="A23" i="3" s="1"/>
  <c r="A24" i="3" a="1"/>
  <c r="A24" i="3"/>
  <c r="A25" i="3" a="1"/>
  <c r="A25" i="3" s="1"/>
  <c r="A26" i="3" a="1"/>
  <c r="A26" i="3" s="1"/>
  <c r="A27" i="3" a="1"/>
  <c r="A27" i="3"/>
  <c r="A28" i="3" a="1"/>
  <c r="A28" i="3" s="1"/>
  <c r="A29" i="3" a="1"/>
  <c r="A29" i="3" s="1"/>
  <c r="A30" i="3" a="1"/>
  <c r="A30" i="3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B34" i="1"/>
  <c r="B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D9A0445A-5C98-4FD9-9BEC-B9BCDC27F30B}" name="MS Access Database_Query2" type="1" refreshedVersion="8" background="1">
    <dbPr connection="DSN=MS Access Database;DBQ=C:\요양보호.accdb;DefaultDir=C:\Users\CKIRUser\Documents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요양보호.accdb`.요양보호관리대상 요양보호관리대상_x000d__x000a_WHERE (요양보호관리대상.시도='서울') OR (요양보호관리대상.시도='경기')"/>
  </connection>
</connections>
</file>

<file path=xl/sharedStrings.xml><?xml version="1.0" encoding="utf-8"?>
<sst xmlns="http://schemas.openxmlformats.org/spreadsheetml/2006/main" count="691" uniqueCount="278">
  <si>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</si>
  <si>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</si>
  <si>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</si>
  <si>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</si>
  <si>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</si>
  <si>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</si>
  <si>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</si>
  <si>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</si>
  <si>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</si>
  <si>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</si>
  <si>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</si>
  <si>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</si>
  <si>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</si>
  <si>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</si>
  <si>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</si>
  <si>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</si>
  <si>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</si>
  <si>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</si>
  <si>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</si>
  <si>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</si>
  <si>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</si>
  <si>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</si>
  <si>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</si>
  <si>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</si>
  <si>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</si>
  <si>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</si>
  <si>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</si>
  <si>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</si>
  <si>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</si>
  <si>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</si>
  <si>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</si>
  <si>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</si>
  <si>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</si>
  <si>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</si>
  <si>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</si>
  <si>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</si>
  <si>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</si>
  <si>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</si>
  <si>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</si>
  <si>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</si>
  <si>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</si>
  <si>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</si>
  <si>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</si>
  <si>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</si>
  <si>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</si>
  <si>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</si>
  <si>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</si>
  <si>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</si>
  <si>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</si>
  <si>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</si>
  <si>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</si>
  <si>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</si>
  <si>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</si>
  <si>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</si>
  <si>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</si>
  <si>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</si>
  <si>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</si>
  <si>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</si>
  <si>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</si>
  <si>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</si>
  <si>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</si>
  <si>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</si>
  <si>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</si>
  <si>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</si>
  <si>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</si>
  <si>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</si>
  <si>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</si>
  <si>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</si>
  <si>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</si>
  <si>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</si>
  <si>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</si>
  <si>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</si>
  <si>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</si>
  <si>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</si>
  <si>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</si>
  <si>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</si>
  <si>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</si>
  <si>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</si>
  <si>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</si>
  <si>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</si>
  <si>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</si>
  <si>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</si>
  <si>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</si>
  <si>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</si>
  <si>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</si>
  <si>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</si>
  <si>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</si>
  <si>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</si>
  <si>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</si>
  <si>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</si>
  <si>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</si>
  <si>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</si>
  <si>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</si>
  <si>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</si>
  <si>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</si>
  <si>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</si>
  <si>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</si>
  <si>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</si>
  <si>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</si>
  <si>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</si>
  <si>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</si>
  <si>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</si>
  <si>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</si>
  <si>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</si>
  <si>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</si>
  <si>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</si>
  <si>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</si>
  <si>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</si>
  <si>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</si>
  <si>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</si>
  <si>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</si>
  <si>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</si>
  <si>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</si>
  <si>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</si>
  <si>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</si>
  <si>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</si>
  <si>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</si>
  <si>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</si>
  <si>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</si>
  <si>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</si>
  <si>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</si>
  <si>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</si>
  <si>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</si>
  <si>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</si>
  <si>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</si>
  <si>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</si>
  <si>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</si>
  <si>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</si>
  <si>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</si>
  <si>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</si>
  <si>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</si>
  <si>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</si>
  <si>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</si>
  <si>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</si>
  <si>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</si>
  <si>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</si>
  <si>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</si>
  <si>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</si>
  <si>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</si>
  <si>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</si>
  <si>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</si>
  <si>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</si>
  <si>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</si>
  <si>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</si>
  <si>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</si>
  <si>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</si>
  <si>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</si>
  <si>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</si>
  <si>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</si>
  <si>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</si>
  <si>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</si>
  <si>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</si>
  <si>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</si>
  <si>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</si>
  <si>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</si>
  <si>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</si>
  <si>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</si>
  <si>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</si>
  <si>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</si>
  <si>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</si>
  <si>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</si>
  <si>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</si>
  <si>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</si>
  <si>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</si>
  <si>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</si>
  <si>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</si>
  <si>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</si>
  <si>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</si>
  <si>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</si>
  <si>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</si>
  <si>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</si>
  <si>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</si>
  <si>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</si>
  <si>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</si>
  <si>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</si>
  <si>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</si>
  <si>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</si>
  <si>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</si>
  <si>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</si>
  <si>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</si>
  <si>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</si>
  <si>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</si>
  <si>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</si>
  <si>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</si>
  <si>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</si>
  <si>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</si>
  <si>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</si>
  <si>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</si>
  <si>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</si>
  <si>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</si>
  <si>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</si>
  <si>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</si>
  <si>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</si>
  <si>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</si>
  <si>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</si>
  <si>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</si>
  <si>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</si>
  <si>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</si>
  <si>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</si>
  <si>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</si>
  <si>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</si>
  <si>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</si>
  <si>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</si>
  <si>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</si>
  <si>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</si>
  <si>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</si>
  <si>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</si>
  <si>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</si>
  <si>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</si>
  <si>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</si>
  <si>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</si>
  <si>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</si>
  <si>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</si>
  <si>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</si>
  <si>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</si>
  <si>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</si>
  <si>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</si>
  <si>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</si>
  <si>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</si>
  <si>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</si>
  <si>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</si>
  <si>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</si>
  <si>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</si>
  <si>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</si>
  <si>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</si>
  <si>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</si>
  <si>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</si>
  <si>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</si>
  <si>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</si>
  <si>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</si>
  <si>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</si>
  <si>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</si>
  <si>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</si>
  <si>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</si>
  <si>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</si>
  <si>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</si>
  <si>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</si>
  <si>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</si>
  <si>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</si>
  <si>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</si>
  <si>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</si>
  <si>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</si>
  <si>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</si>
  <si>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</si>
  <si>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</si>
  <si>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</si>
  <si>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</si>
  <si>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</si>
  <si>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</si>
  <si>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</si>
  <si>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</si>
  <si>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</si>
  <si>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</si>
  <si>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</si>
  <si>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</si>
  <si>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</si>
  <si>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</si>
  <si>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</si>
  <si>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</si>
  <si>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</si>
  <si>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</si>
  <si>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</si>
  <si>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</si>
  <si>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</si>
  <si>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</si>
  <si>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</si>
  <si>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</si>
  <si>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</si>
  <si>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</si>
  <si>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</si>
  <si>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</si>
  <si>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</si>
  <si>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</si>
  <si>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</si>
  <si>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</si>
  <si>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</si>
  <si>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합계 : 일일투약량</t>
  </si>
  <si>
    <t>합계 : 일회투약량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</si>
</sst>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D6-4B5F-9205-B509D2409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5923.758907175928" backgroundQuery="1" createdVersion="8" refreshedVersion="8" minRefreshableVersion="3" recordCount="28" xr:uid="{206C5754-4E3C-4432-B458-9DF373B81EE9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E5D995-B970-444A-A596-760A59CD7305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31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24">
        <item x="10"/>
        <item x="4"/>
        <item x="22"/>
        <item x="7"/>
        <item x="12"/>
        <item x="6"/>
        <item x="18"/>
        <item x="15"/>
        <item x="5"/>
        <item x="3"/>
        <item x="21"/>
        <item x="2"/>
        <item x="16"/>
        <item x="1"/>
        <item x="9"/>
        <item x="13"/>
        <item x="8"/>
        <item x="19"/>
        <item x="0"/>
        <item x="20"/>
        <item x="11"/>
        <item x="17"/>
        <item x="14"/>
        <item t="default"/>
      </items>
    </pivotField>
    <pivotField axis="axisRow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2"/>
    <field x="1"/>
  </rowFields>
  <rowItems count="28">
    <i>
      <x/>
    </i>
    <i r="1">
      <x/>
    </i>
    <i r="1">
      <x v="1"/>
    </i>
    <i r="1">
      <x v="2"/>
    </i>
    <i r="1">
      <x v="3"/>
    </i>
    <i r="1">
      <x v="5"/>
    </i>
    <i r="1">
      <x v="9"/>
    </i>
    <i r="1">
      <x v="10"/>
    </i>
    <i r="1">
      <x v="11"/>
    </i>
    <i r="1">
      <x v="20"/>
    </i>
    <i r="1">
      <x v="21"/>
    </i>
    <i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일일투약량" fld="4" baseField="0" baseItem="0"/>
    <dataField name="합계 : 일회투약량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7"/>
  <sheetViews>
    <sheetView topLeftCell="A16" workbookViewId="0">
      <selection activeCell="I21" sqref="I21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</row>
    <row r="33" spans="1:5">
      <c r="A33" s="30" t="s">
        <v>272</v>
      </c>
      <c r="B33">
        <f>(RIGHT(E3,2)="외과")*(YEAR(G3)="2023")</f>
        <v>0</v>
      </c>
    </row>
    <row r="34" spans="1:5">
      <c r="A34" s="30" t="s">
        <v>273</v>
      </c>
      <c r="B34">
        <f>(RIGHT(E3,2)="외과")*(YEAR(G3)="2023")</f>
        <v>0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OR(AND(YEAR($C$3)&gt;=2000,YEAR($C$3)&lt;=2003),AND(HOUR($H$3)&gt;=9/24,$H$3&lt;=12/24+59/(60*24)))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D12" sqref="D12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K8" sqref="K8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COUNTIFS($C$3:$C$35,"여성",$F$3:$F$35,"=&lt;"&amp;EOMONTH(MIN($F$3:$F$35),0))</f>
        <v>0</v>
      </c>
    </row>
    <row r="3" spans="1:20">
      <c r="A3" s="14" t="str">
        <f t="array" ref="A3">B3&amp;"-"&amp;SUM(IF(($B$3:$B$35=$B3)*($F3&gt;$F$3:$F$35),1))+1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28"/>
      <c r="P3" s="29"/>
    </row>
    <row r="4" spans="1:20">
      <c r="A4" s="14" t="str">
        <f t="array" ref="A4">B4&amp;"-"&amp;SUM(IF(($B$3:$B$35=$B4)*($F4&gt;$F$3:$F$35),1))+1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 t="str">
        <f t="array" ref="A5">B5&amp;"-"&amp;SUM(IF(($B$3:$B$35=$B5)*($F5&gt;$F$3:$F$35),1))+1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 t="str">
        <f t="array" ref="A6">B6&amp;"-"&amp;SUM(IF(($B$3:$B$35=$B6)*($F6&gt;$F$3:$F$35),1))+1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B7&amp;"-"&amp;SUM(IF(($B$3:$B$35=$B7)*($F7&gt;$F$3:$F$35),1))+1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B8&amp;"-"&amp;SUM(IF(($B$3:$B$35=$B8)*($F8&gt;$F$3:$F$35),1))+1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B9&amp;"-"&amp;SUM(IF(($B$3:$B$35=$B9)*($F9&gt;$F$3:$F$35),1))+1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B10&amp;"-"&amp;SUM(IF(($B$3:$B$35=$B10)*($F10&gt;$F$3:$F$35),1))+1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B11&amp;"-"&amp;SUM(IF(($B$3:$B$35=$B11)*($F11&gt;$F$3:$F$35),1))+1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B12&amp;"-"&amp;SUM(IF(($B$3:$B$35=$B12)*($F12&gt;$F$3:$F$35),1))+1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B13&amp;"-"&amp;SUM(IF(($B$3:$B$35=$B13)*($F13&gt;$F$3:$F$35),1))+1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B14&amp;"-"&amp;SUM(IF(($B$3:$B$35=$B14)*($F14&gt;$F$3:$F$35),1))+1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B15&amp;"-"&amp;SUM(IF(($B$3:$B$35=$B15)*($F15&gt;$F$3:$F$35),1))+1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B16&amp;"-"&amp;SUM(IF(($B$3:$B$35=$B16)*($F16&gt;$F$3:$F$35),1))+1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B17&amp;"-"&amp;SUM(IF(($B$3:$B$35=$B17)*($F17&gt;$F$3:$F$35),1))+1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B18&amp;"-"&amp;SUM(IF(($B$3:$B$35=$B18)*($F18&gt;$F$3:$F$35),1))+1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B19&amp;"-"&amp;SUM(IF(($B$3:$B$35=$B19)*($F19&gt;$F$3:$F$35),1))+1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B20&amp;"-"&amp;SUM(IF(($B$3:$B$35=$B20)*($F20&gt;$F$3:$F$35),1))+1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B21&amp;"-"&amp;SUM(IF(($B$3:$B$35=$B21)*($F21&gt;$F$3:$F$35),1))+1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 t="str">
        <f t="array" ref="A22">B22&amp;"-"&amp;SUM(IF(($B$3:$B$35=$B22)*($F22&gt;$F$3:$F$35),1))+1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 t="str">
        <f t="array" ref="A23">B23&amp;"-"&amp;SUM(IF(($B$3:$B$35=$B23)*($F23&gt;$F$3:$F$35),1))+1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 t="str">
        <f t="array" ref="A24">B24&amp;"-"&amp;SUM(IF(($B$3:$B$35=$B24)*($F24&gt;$F$3:$F$35),1))+1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 t="str">
        <f t="array" ref="A25">B25&amp;"-"&amp;SUM(IF(($B$3:$B$35=$B25)*($F25&gt;$F$3:$F$35),1))+1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 t="str">
        <f t="array" ref="A26">B26&amp;"-"&amp;SUM(IF(($B$3:$B$35=$B26)*($F26&gt;$F$3:$F$35),1))+1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 t="str">
        <f t="array" ref="A27">B27&amp;"-"&amp;SUM(IF(($B$3:$B$35=$B27)*($F27&gt;$F$3:$F$35),1))+1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 t="str">
        <f t="array" ref="A28">B28&amp;"-"&amp;SUM(IF(($B$3:$B$35=$B28)*($F28&gt;$F$3:$F$35),1))+1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B29&amp;"-"&amp;SUM(IF(($B$3:$B$35=$B29)*($F29&gt;$F$3:$F$35),1))+1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B30&amp;"-"&amp;SUM(IF(($B$3:$B$35=$B30)*($F30&gt;$F$3:$F$35),1))+1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B31&amp;"-"&amp;SUM(IF(($B$3:$B$35=$B31)*($F31&gt;$F$3:$F$35),1))+1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B32&amp;"-"&amp;SUM(IF(($B$3:$B$35=$B32)*($F32&gt;$F$3:$F$35),1))+1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B33&amp;"-"&amp;SUM(IF(($B$3:$B$35=$B33)*($F33&gt;$F$3:$F$35),1))+1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B34&amp;"-"&amp;SUM(IF(($B$3:$B$35=$B34)*($F34&gt;$F$3:$F$35),1))+1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B35&amp;"-"&amp;SUM(IF(($B$3:$B$35=$B35)*($F35&gt;$F$3:$F$35),1))+1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31"/>
  <sheetViews>
    <sheetView workbookViewId="0">
      <selection activeCell="H10" sqref="H10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1" spans="1:4">
      <c r="A1" s="31" t="s">
        <v>86</v>
      </c>
      <c r="B1" t="s">
        <v>274</v>
      </c>
    </row>
    <row r="3" spans="1:4">
      <c r="A3" s="31" t="s">
        <v>88</v>
      </c>
      <c r="B3" s="31" t="s">
        <v>87</v>
      </c>
      <c r="C3" t="s">
        <v>276</v>
      </c>
      <c r="D3" t="s">
        <v>277</v>
      </c>
    </row>
    <row r="4" spans="1:4">
      <c r="A4" t="s">
        <v>46</v>
      </c>
      <c r="C4" s="32">
        <v>12.8</v>
      </c>
      <c r="D4" s="32">
        <v>6.2000000000000011</v>
      </c>
    </row>
    <row r="5" spans="1:4">
      <c r="B5">
        <v>30</v>
      </c>
      <c r="C5" s="32">
        <v>2.0999999999999996</v>
      </c>
      <c r="D5" s="32">
        <v>0.7</v>
      </c>
    </row>
    <row r="6" spans="1:4">
      <c r="B6">
        <v>37</v>
      </c>
      <c r="C6" s="32">
        <v>0.4</v>
      </c>
      <c r="D6" s="32">
        <v>0.2</v>
      </c>
    </row>
    <row r="7" spans="1:4">
      <c r="B7">
        <v>38</v>
      </c>
      <c r="C7" s="32">
        <v>1.5</v>
      </c>
      <c r="D7" s="32">
        <v>0.5</v>
      </c>
    </row>
    <row r="8" spans="1:4">
      <c r="B8">
        <v>48</v>
      </c>
      <c r="C8" s="32">
        <v>1.7999999999999998</v>
      </c>
      <c r="D8" s="32">
        <v>0.6</v>
      </c>
    </row>
    <row r="9" spans="1:4">
      <c r="B9">
        <v>53</v>
      </c>
      <c r="C9" s="32">
        <v>0.2</v>
      </c>
      <c r="D9" s="32">
        <v>0.2</v>
      </c>
    </row>
    <row r="10" spans="1:4">
      <c r="B10">
        <v>62</v>
      </c>
      <c r="C10" s="32">
        <v>1.6</v>
      </c>
      <c r="D10" s="32">
        <v>0.8</v>
      </c>
    </row>
    <row r="11" spans="1:4">
      <c r="B11">
        <v>63</v>
      </c>
      <c r="C11" s="32">
        <v>0.6</v>
      </c>
      <c r="D11" s="32">
        <v>0.3</v>
      </c>
    </row>
    <row r="12" spans="1:4">
      <c r="B12">
        <v>68</v>
      </c>
      <c r="C12" s="32">
        <v>1.6</v>
      </c>
      <c r="D12" s="32">
        <v>1.6</v>
      </c>
    </row>
    <row r="13" spans="1:4">
      <c r="B13">
        <v>89</v>
      </c>
      <c r="C13" s="32">
        <v>1.8</v>
      </c>
      <c r="D13" s="32">
        <v>0.9</v>
      </c>
    </row>
    <row r="14" spans="1:4">
      <c r="B14">
        <v>90</v>
      </c>
      <c r="C14" s="32">
        <v>1.2000000000000002</v>
      </c>
      <c r="D14" s="32">
        <v>0.4</v>
      </c>
    </row>
    <row r="15" spans="1:4">
      <c r="A15" t="s">
        <v>2</v>
      </c>
      <c r="C15" s="32">
        <v>15.7</v>
      </c>
      <c r="D15" s="32">
        <v>7.6000000000000005</v>
      </c>
    </row>
    <row r="16" spans="1:4">
      <c r="B16">
        <v>48</v>
      </c>
      <c r="C16" s="32">
        <v>1</v>
      </c>
      <c r="D16" s="32">
        <v>0.5</v>
      </c>
    </row>
    <row r="17" spans="1:4">
      <c r="B17">
        <v>50</v>
      </c>
      <c r="C17" s="32">
        <v>0.4</v>
      </c>
      <c r="D17" s="32">
        <v>0.2</v>
      </c>
    </row>
    <row r="18" spans="1:4">
      <c r="B18">
        <v>53</v>
      </c>
      <c r="C18" s="32">
        <v>0.3</v>
      </c>
      <c r="D18" s="32">
        <v>0.3</v>
      </c>
    </row>
    <row r="19" spans="1:4">
      <c r="B19">
        <v>57</v>
      </c>
      <c r="C19" s="32">
        <v>0.6</v>
      </c>
      <c r="D19" s="32">
        <v>0.3</v>
      </c>
    </row>
    <row r="20" spans="1:4">
      <c r="B20">
        <v>58</v>
      </c>
      <c r="C20" s="32">
        <v>0.2</v>
      </c>
      <c r="D20" s="32">
        <v>0.2</v>
      </c>
    </row>
    <row r="21" spans="1:4">
      <c r="B21">
        <v>61</v>
      </c>
      <c r="C21" s="32">
        <v>1.4</v>
      </c>
      <c r="D21" s="32">
        <v>0.7</v>
      </c>
    </row>
    <row r="22" spans="1:4">
      <c r="B22">
        <v>69</v>
      </c>
      <c r="C22" s="32">
        <v>0.7</v>
      </c>
      <c r="D22" s="32">
        <v>0.7</v>
      </c>
    </row>
    <row r="23" spans="1:4">
      <c r="B23">
        <v>71</v>
      </c>
      <c r="C23" s="32">
        <v>0.60000000000000009</v>
      </c>
      <c r="D23" s="32">
        <v>0.2</v>
      </c>
    </row>
    <row r="24" spans="1:4">
      <c r="B24">
        <v>72</v>
      </c>
      <c r="C24" s="32">
        <v>0.89999999999999991</v>
      </c>
      <c r="D24" s="32">
        <v>0.3</v>
      </c>
    </row>
    <row r="25" spans="1:4">
      <c r="B25">
        <v>77</v>
      </c>
      <c r="C25" s="32">
        <v>0.8</v>
      </c>
      <c r="D25" s="32">
        <v>0.5</v>
      </c>
    </row>
    <row r="26" spans="1:4">
      <c r="B26">
        <v>80</v>
      </c>
      <c r="C26" s="32">
        <v>0.3</v>
      </c>
      <c r="D26" s="32">
        <v>0.3</v>
      </c>
    </row>
    <row r="27" spans="1:4">
      <c r="B27">
        <v>81</v>
      </c>
      <c r="C27" s="32">
        <v>1.6</v>
      </c>
      <c r="D27" s="32">
        <v>0.8</v>
      </c>
    </row>
    <row r="28" spans="1:4">
      <c r="B28">
        <v>82</v>
      </c>
      <c r="C28" s="32">
        <v>2.6999999999999997</v>
      </c>
      <c r="D28" s="32">
        <v>0.89999999999999991</v>
      </c>
    </row>
    <row r="29" spans="1:4">
      <c r="B29">
        <v>87</v>
      </c>
      <c r="C29" s="32">
        <v>2.4000000000000004</v>
      </c>
      <c r="D29" s="32">
        <v>0.8</v>
      </c>
    </row>
    <row r="30" spans="1:4">
      <c r="B30">
        <v>97</v>
      </c>
      <c r="C30" s="32">
        <v>1.8</v>
      </c>
      <c r="D30" s="32">
        <v>0.9</v>
      </c>
    </row>
    <row r="31" spans="1:4">
      <c r="A31" t="s">
        <v>275</v>
      </c>
      <c r="C31" s="32">
        <v>28.500000000000004</v>
      </c>
      <c r="D31" s="32">
        <v>13.800000000000002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F38" sqref="F38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28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76A88BF-191D-497F-94D5-201805267B92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K7" sqref="K7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17" sqref="J17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B33" sqref="B33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손석민</cp:lastModifiedBy>
  <cp:lastPrinted>2024-06-03T12:11:51Z</cp:lastPrinted>
  <dcterms:created xsi:type="dcterms:W3CDTF">2023-05-30T06:41:20Z</dcterms:created>
  <dcterms:modified xsi:type="dcterms:W3CDTF">2025-09-23T09:32:59Z</dcterms:modified>
</cp:coreProperties>
</file>