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컴활 복습\03 최신기출문제\02 24년상시02\"/>
    </mc:Choice>
  </mc:AlternateContent>
  <xr:revisionPtr revIDLastSave="0" documentId="13_ncr:1_{874A5885-0874-49AF-904A-EBFBE48B7A37}" xr6:coauthVersionLast="47" xr6:coauthVersionMax="47" xr10:uidLastSave="{00000000-0000-0000-0000-000000000000}"/>
  <bookViews>
    <workbookView xWindow="-120" yWindow="-120" windowWidth="29040" windowHeight="15840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eta.RIGHT" hidden="1" xlm="1">#NAME?</definedName>
    <definedName name="_xleta.ROUND" hidden="1" xlm="1">#NAME?</definedName>
    <definedName name="_xleta.ROUNDDOWN" hidden="1" xlm="1">#NAME?</definedName>
    <definedName name="_xlnm.Criteria" localSheetId="0">'기본작업-1'!$A$32:$C$34</definedName>
    <definedName name="_xlnm.Extract" localSheetId="0">'기본작업-1'!$A$37:$E$37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3" l="1" a="1"/>
  <c r="P15" i="3"/>
  <c r="P16" i="3" a="1"/>
  <c r="P16" i="3" s="1"/>
  <c r="P17" i="3" a="1"/>
  <c r="P17" i="3"/>
  <c r="P18" i="3" a="1"/>
  <c r="P18" i="3" s="1"/>
  <c r="P19" i="3" a="1"/>
  <c r="P19" i="3" s="1"/>
  <c r="P20" i="3" a="1"/>
  <c r="P20" i="3"/>
  <c r="P14" i="3" a="1"/>
  <c r="P14" i="3" s="1"/>
  <c r="P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A3" i="3" a="1"/>
  <c r="A3" i="3" s="1"/>
  <c r="A4" i="3" a="1"/>
  <c r="A4" i="3" s="1"/>
  <c r="A5" i="3" a="1"/>
  <c r="A5" i="3" s="1"/>
  <c r="A6" i="3" a="1"/>
  <c r="A6" i="3"/>
  <c r="A7" i="3" a="1"/>
  <c r="A7" i="3" s="1"/>
  <c r="A8" i="3" a="1"/>
  <c r="A8" i="3" s="1"/>
  <c r="A9" i="3" a="1"/>
  <c r="A9" i="3"/>
  <c r="A10" i="3" a="1"/>
  <c r="A10" i="3" s="1"/>
  <c r="A11" i="3" a="1"/>
  <c r="A11" i="3" s="1"/>
  <c r="A12" i="3" a="1"/>
  <c r="A12" i="3"/>
  <c r="A13" i="3" a="1"/>
  <c r="A13" i="3" s="1"/>
  <c r="A14" i="3" a="1"/>
  <c r="A14" i="3" s="1"/>
  <c r="A15" i="3" a="1"/>
  <c r="A15" i="3"/>
  <c r="A16" i="3" a="1"/>
  <c r="A16" i="3" s="1"/>
  <c r="A17" i="3" a="1"/>
  <c r="A17" i="3" s="1"/>
  <c r="A18" i="3" a="1"/>
  <c r="A18" i="3"/>
  <c r="A19" i="3" a="1"/>
  <c r="A19" i="3" s="1"/>
  <c r="A20" i="3" a="1"/>
  <c r="A20" i="3" s="1"/>
  <c r="A21" i="3" a="1"/>
  <c r="A21" i="3"/>
  <c r="A22" i="3" a="1"/>
  <c r="A22" i="3" s="1"/>
  <c r="A23" i="3" a="1"/>
  <c r="A23" i="3" s="1"/>
  <c r="A24" i="3" a="1"/>
  <c r="A24" i="3" s="1"/>
  <c r="A25" i="3" a="1"/>
  <c r="A25" i="3" s="1"/>
  <c r="B34" i="1"/>
  <c r="B33" i="1"/>
  <c r="A34" i="1"/>
  <c r="A33" i="1"/>
  <c r="E13" i="6"/>
  <c r="E12" i="6"/>
  <c r="E11" i="6"/>
  <c r="E10" i="6"/>
  <c r="E9" i="6"/>
  <c r="E8" i="6"/>
  <c r="E7" i="6"/>
  <c r="E6" i="6"/>
  <c r="E5" i="6"/>
  <c r="E4" i="6"/>
  <c r="M3" i="3" a="1"/>
  <c r="M9" i="3" a="1"/>
  <c r="M12" i="3" a="1"/>
  <c r="M18" i="3" a="1"/>
  <c r="M21" i="3" a="1"/>
  <c r="M27" i="3" a="1"/>
  <c r="M30" i="3" a="1"/>
  <c r="M33" i="3" a="1"/>
  <c r="M25" i="3" a="1"/>
  <c r="M34" i="3" a="1"/>
  <c r="M5" i="3" a="1"/>
  <c r="M14" i="3" a="1"/>
  <c r="M23" i="3" a="1"/>
  <c r="M29" i="3" a="1"/>
  <c r="M35" i="3" a="1"/>
  <c r="M6" i="3" a="1"/>
  <c r="M15" i="3" a="1"/>
  <c r="M24" i="3" a="1"/>
  <c r="M28" i="3" a="1"/>
  <c r="M8" i="3" a="1"/>
  <c r="M20" i="3" a="1"/>
  <c r="M32" i="3" a="1"/>
  <c r="M4" i="3" a="1"/>
  <c r="M7" i="3" a="1"/>
  <c r="M10" i="3" a="1"/>
  <c r="M13" i="3" a="1"/>
  <c r="M16" i="3" a="1"/>
  <c r="M19" i="3" a="1"/>
  <c r="M22" i="3" a="1"/>
  <c r="M31" i="3" a="1"/>
  <c r="M11" i="3" a="1"/>
  <c r="M17" i="3" a="1"/>
  <c r="M26" i="3" a="1"/>
  <c r="M3" i="3" l="1"/>
  <c r="M26" i="3"/>
  <c r="M17" i="3"/>
  <c r="M11" i="3"/>
  <c r="M31" i="3"/>
  <c r="M22" i="3"/>
  <c r="M19" i="3"/>
  <c r="M16" i="3"/>
  <c r="M13" i="3"/>
  <c r="M10" i="3"/>
  <c r="M7" i="3"/>
  <c r="M4" i="3"/>
  <c r="M32" i="3"/>
  <c r="M20" i="3"/>
  <c r="M8" i="3"/>
  <c r="M28" i="3"/>
  <c r="M24" i="3"/>
  <c r="M15" i="3"/>
  <c r="M6" i="3"/>
  <c r="M35" i="3"/>
  <c r="M29" i="3"/>
  <c r="M23" i="3"/>
  <c r="M14" i="3"/>
  <c r="M5" i="3"/>
  <c r="M34" i="3"/>
  <c r="M25" i="3"/>
  <c r="M33" i="3"/>
  <c r="M30" i="3"/>
  <c r="M27" i="3"/>
  <c r="M21" i="3"/>
  <c r="M18" i="3"/>
  <c r="M12" i="3"/>
  <c r="M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C10B113E-0FBE-4B34-BE53-55C873CB7978}" name="MS Access Database_Query2" type="1" refreshedVersion="8" background="1">
    <dbPr connection="DSN=MS Access Database;DBQ=D:\컴활 복습\03 최신기출문제\02 24년상시02\요양보호.accdb;DefaultDir=D:\컴활 복습\03 최신기출문제\02 24년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D:\컴활 복습\03 최신기출문제\02 24년상시02\요양보호.accdb`.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<sst xmlns="http://schemas.openxmlformats.org/spreadsheetml/2006/main" count="724" uniqueCount="291">
  <si>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</si>
  <si>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</si>
  <si>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</si>
  <si>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</si>
  <si>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</si>
  <si>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</si>
  <si>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</si>
  <si>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</si>
  <si>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</si>
  <si>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</si>
  <si>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</si>
  <si>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</si>
  <si>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</si>
  <si>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</si>
  <si>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</si>
  <si>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</si>
  <si>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</si>
  <si>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</si>
  <si>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</si>
  <si>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</si>
  <si>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</si>
  <si>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</si>
  <si>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</si>
  <si>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</si>
  <si>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</si>
  <si>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</si>
  <si>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</si>
  <si>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</si>
  <si>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</si>
  <si>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</si>
  <si>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</si>
  <si>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</si>
  <si>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</si>
  <si>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</si>
  <si>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</si>
  <si>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</si>
  <si>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</si>
  <si>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</si>
  <si>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</si>
  <si>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</si>
  <si>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</si>
  <si>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</si>
  <si>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</si>
  <si>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</si>
  <si>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</si>
  <si>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</si>
  <si>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</si>
  <si>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</si>
  <si>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</si>
  <si>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</si>
  <si>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</si>
  <si>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</si>
  <si>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</si>
  <si>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</si>
  <si>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</si>
  <si>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</si>
  <si>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</si>
  <si>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</si>
  <si>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</si>
  <si>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</si>
  <si>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</si>
  <si>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</si>
  <si>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</si>
  <si>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</si>
  <si>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</si>
  <si>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</si>
  <si>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</si>
  <si>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</si>
  <si>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</si>
  <si>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</si>
  <si>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</si>
  <si>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</si>
  <si>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</si>
  <si>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</si>
  <si>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</si>
  <si>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</si>
  <si>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</si>
  <si>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</si>
  <si>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</si>
  <si>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</si>
  <si>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</si>
  <si>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</si>
  <si>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</si>
  <si>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</si>
  <si>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</si>
  <si>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</si>
  <si>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</si>
  <si>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</si>
  <si>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</si>
  <si>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</si>
  <si>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</si>
  <si>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</si>
  <si>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</si>
  <si>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</si>
  <si>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</si>
  <si>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</si>
  <si>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</si>
  <si>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</si>
  <si>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</si>
  <si>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</si>
  <si>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</si>
  <si>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</si>
  <si>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</si>
  <si>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</si>
  <si>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</si>
  <si>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</si>
  <si>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</si>
  <si>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</si>
  <si>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</si>
  <si>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</si>
  <si>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</si>
  <si>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</si>
  <si>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</si>
  <si>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</si>
  <si>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</si>
  <si>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</si>
  <si>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</si>
  <si>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</si>
  <si>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</si>
  <si>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</si>
  <si>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</si>
  <si>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</si>
  <si>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</si>
  <si>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</si>
  <si>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</si>
  <si>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</si>
  <si>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</si>
  <si>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</si>
  <si>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</si>
  <si>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</si>
  <si>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</si>
  <si>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</si>
  <si>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</si>
  <si>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</si>
  <si>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</si>
  <si>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</si>
  <si>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</si>
  <si>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</si>
  <si>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</si>
  <si>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</si>
  <si>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</si>
  <si>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</si>
  <si>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</si>
  <si>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</si>
  <si>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</si>
  <si>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</si>
  <si>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</si>
  <si>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</si>
  <si>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</si>
  <si>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</si>
  <si>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</si>
  <si>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</si>
  <si>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</si>
  <si>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</si>
  <si>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</si>
  <si>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</si>
  <si>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</si>
  <si>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</si>
  <si>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</si>
  <si>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</si>
  <si>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</si>
  <si>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</si>
  <si>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</si>
  <si>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</si>
  <si>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</si>
  <si>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</si>
  <si>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</si>
  <si>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</si>
  <si>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</si>
  <si>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</si>
  <si>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</si>
  <si>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</si>
  <si>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</si>
  <si>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</si>
  <si>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</si>
  <si>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</si>
  <si>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</si>
  <si>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</si>
  <si>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</si>
  <si>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</si>
  <si>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</si>
  <si>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</si>
  <si>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</si>
  <si>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</si>
  <si>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</si>
  <si>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</si>
  <si>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</si>
  <si>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</si>
  <si>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</si>
  <si>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</si>
  <si>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</si>
  <si>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</si>
  <si>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</si>
  <si>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</si>
  <si>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</si>
  <si>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</si>
  <si>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</si>
  <si>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</si>
  <si>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</si>
  <si>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</si>
  <si>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</si>
  <si>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</si>
  <si>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</si>
  <si>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</si>
  <si>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</si>
  <si>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</si>
  <si>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</si>
  <si>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</si>
  <si>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</si>
  <si>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</si>
  <si>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</si>
  <si>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</si>
  <si>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</si>
  <si>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</si>
  <si>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</si>
  <si>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</si>
  <si>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</si>
  <si>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</si>
  <si>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</si>
  <si>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</si>
  <si>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</si>
  <si>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</si>
  <si>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</si>
  <si>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</si>
  <si>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</si>
  <si>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</si>
  <si>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</si>
  <si>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</si>
  <si>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</si>
  <si>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</si>
  <si>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</si>
  <si>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</si>
  <si>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</si>
  <si>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</si>
  <si>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</si>
  <si>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</si>
  <si>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</si>
  <si>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</si>
  <si>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</si>
  <si>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</si>
  <si>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</si>
  <si>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</si>
  <si>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</si>
  <si>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</si>
  <si>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</si>
  <si>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</si>
  <si>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</si>
  <si>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</si>
  <si>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</si>
  <si>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</si>
  <si>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</si>
  <si>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</si>
  <si>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</si>
  <si>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</si>
  <si>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</si>
  <si>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</si>
  <si>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</si>
  <si>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</si>
  <si>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</si>
  <si>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</si>
  <si>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</si>
  <si>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</si>
  <si>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</si>
  <si>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</si>
  <si>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</si>
  <si>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</si>
  <si>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</si>
  <si>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</si>
  <si>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</si>
  <si>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</si>
  <si>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</si>
  <si>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</si>
  <si>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</si>
  <si>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조건2</t>
    <phoneticPr fontId="2" type="noConversion"/>
  </si>
  <si>
    <t>A*</t>
    <phoneticPr fontId="2" type="noConversion"/>
  </si>
  <si>
    <t>B*</t>
    <phoneticPr fontId="2" type="noConversion"/>
  </si>
  <si>
    <t>(모두)</t>
  </si>
  <si>
    <t>총합계</t>
  </si>
  <si>
    <t>평균 : 일일투약량</t>
  </si>
  <si>
    <t>평균 : 일회투약량</t>
  </si>
  <si>
    <t>30-39</t>
  </si>
  <si>
    <t>40-49</t>
  </si>
  <si>
    <t>50-59</t>
  </si>
  <si>
    <t>60-69</t>
  </si>
  <si>
    <t>80-89</t>
  </si>
  <si>
    <t>90-100</t>
  </si>
  <si>
    <t>70-79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</si>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</sst>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9" fillId="0" borderId="0" xfId="0" applyFo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08-4074-8425-2824545A5EC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08-4074-8425-2824545A5EC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08-4074-8425-2824545A5ECC}"/>
                </c:ext>
              </c:extLst>
            </c:dLbl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08-4074-8425-2824545A5EC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08-4074-8425-2824545A5E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08-4074-8425-2824545A5ECC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7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  <a:p>
              <a:pPr algn="ctr" rtl="0">
                <a:defRPr sz="1000"/>
              </a:pPr>
              <a:endParaRPr lang="ko-KR" altLang="en-US" sz="1100" b="0" i="0" u="none" strike="noStrike" baseline="0">
                <a:solidFill>
                  <a:srgbClr val="000000"/>
                </a:solidFill>
                <a:latin typeface="맑은 고딕"/>
                <a:ea typeface="맑은 고딕"/>
              </a:endParaRP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ouser" refreshedDate="45900.628439004628" backgroundQuery="1" createdVersion="8" refreshedVersion="8" minRefreshableVersion="3" recordCount="28" xr:uid="{05F91E51-16CB-4851-A3F2-1AFAED73CD2B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A63029-B32D-448D-9BB0-F4E7F4CF7199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1" numFmtId="177"/>
    <dataField name="평균 : 일회투약량" fld="3" subtotal="average" baseField="1" baseItem="1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workbookViewId="0">
      <selection activeCell="J19" sqref="J19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9.25" bestFit="1" customWidth="1"/>
    <col min="5" max="5" width="11.125" bestFit="1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0" t="s">
        <v>271</v>
      </c>
      <c r="B32" s="30" t="s">
        <v>273</v>
      </c>
      <c r="C32" t="s">
        <v>272</v>
      </c>
    </row>
    <row r="33" spans="1:5">
      <c r="A33" s="30" t="b">
        <f>YEAR(G3)=2023</f>
        <v>0</v>
      </c>
      <c r="B33" s="30" t="b">
        <f>RIGHT(E3,2)="외과"</f>
        <v>1</v>
      </c>
      <c r="C33" t="s">
        <v>274</v>
      </c>
    </row>
    <row r="34" spans="1:5">
      <c r="A34" t="b">
        <f>YEAR(G3)=2023</f>
        <v>0</v>
      </c>
      <c r="B34" t="b">
        <f>RIGHT(E3,2)="외과"</f>
        <v>1</v>
      </c>
      <c r="C34" t="s">
        <v>275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OR((AND(YEAR($C3)&gt;=2000,YEAR($C3)&lt;=2003)),(AND(HOUR($H3)&gt;=9,HOUR($H3)&lt;=12)))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topLeftCell="A2" workbookViewId="0">
      <selection activeCell="E32" sqref="E31:E32"/>
    </sheetView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 xml:space="preserve">&amp;R&amp;P페이지
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abSelected="1" workbookViewId="0">
      <selection activeCell="P17" sqref="P17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7" t="s">
        <v>16</v>
      </c>
      <c r="P2" s="29">
        <f>COUNTIFS($C$3:$C$35,"여성",$F$3:$F$35,"&lt;=" &amp; EOMONTH(MIN($F$3:$F$35),0))</f>
        <v>4</v>
      </c>
    </row>
    <row r="3" spans="1:20">
      <c r="A3" s="14" cm="1">
        <f t="array" ref="A3">SUM(IF($F$3:F3&gt;F3,1))</f>
        <v>0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IFERROR(INDEX($P$7:$T$9,MATCH(MID(G3,7,1),$O$7:$O$9,0),MATCH(MID(G3,8,2),$P$6:$T$6,0)),"기타")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28"/>
      <c r="P3" s="29"/>
    </row>
    <row r="4" spans="1:20">
      <c r="A4" s="14">
        <f t="array" ref="A4">SUM(IF($F$3:F4&gt;F4,1))</f>
        <v>0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IFERROR(INDEX($P$7:$T$9,MATCH(MID(G4,7,1),$O$7:$O$9,0),MATCH(MID(G4,8,2),$P$6:$T$6,0)),"기타")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>
        <f t="array" ref="A5">SUM(IF($F$3:F5&gt;F5,1))</f>
        <v>0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>
        <f t="array" ref="A6">SUM(IF($F$3:F6&gt;F6,1))</f>
        <v>0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>
        <f t="array" ref="A7">SUM(IF($F$3:F7&gt;F7,1))</f>
        <v>0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>
        <f t="array" ref="A8">SUM(IF($F$3:F8&gt;F8,1))</f>
        <v>0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>
        <f t="array" ref="A9">SUM(IF($F$3:F9&gt;F9,1))</f>
        <v>0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>
        <f t="array" ref="A10">SUM(IF($F$3:F10&gt;F10,1))</f>
        <v>0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>
        <f t="array" ref="A11">SUM(IF($F$3:F11&gt;F11,1))</f>
        <v>0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>
        <f t="array" ref="A12">SUM(IF($F$3:F12&gt;F12,1))</f>
        <v>0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>
        <f t="array" ref="A13">SUM(IF($F$3:F13&gt;F13,1))</f>
        <v>0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>
        <f t="array" ref="A14">SUM(IF($F$3:F14&gt;F14,1))</f>
        <v>0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REPT("■",AVERAGE(IF(ROUNDDOWN($D$3:$D$35,-1)=$O14,$K$3:$K$35)))</f>
        <v>■■</v>
      </c>
      <c r="Q14" s="4"/>
      <c r="R14" s="4"/>
      <c r="S14" s="4"/>
      <c r="T14" s="4"/>
    </row>
    <row r="15" spans="1:20">
      <c r="A15" s="14">
        <f t="array" ref="A15">SUM(IF($F$3:F15&gt;F15,1))</f>
        <v>0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>
        <f t="array" ref="P15">REPT("■",AVERAGE(IF(ROUNDDOWN($D$3:$D$35,-1)=$O15,$K$3:$K$35)))</f>
        <v>■■</v>
      </c>
      <c r="Q15" s="4"/>
      <c r="R15" s="4"/>
      <c r="S15" s="4"/>
      <c r="T15" s="4"/>
    </row>
    <row r="16" spans="1:20">
      <c r="A16" s="14">
        <f t="array" ref="A16">SUM(IF($F$3:F16&gt;F16,1))</f>
        <v>0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>
        <f t="array" ref="P16">REPT("■",AVERAGE(IF(ROUNDDOWN($D$3:$D$35,-1)=$O16,$K$3:$K$35)))</f>
        <v>■■</v>
      </c>
      <c r="Q16" s="4"/>
      <c r="R16" s="4"/>
      <c r="S16" s="4"/>
      <c r="T16" s="4"/>
    </row>
    <row r="17" spans="1:20">
      <c r="A17" s="14">
        <f t="array" ref="A17">SUM(IF($F$3:F17&gt;F17,1))</f>
        <v>0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>
        <f t="array" ref="P17">REPT("■",AVERAGE(IF(ROUNDDOWN($D$3:$D$35,-1)=$O17,$K$3:$K$35)))</f>
        <v>■■■</v>
      </c>
      <c r="Q17" s="4"/>
      <c r="R17" s="4"/>
      <c r="S17" s="4"/>
      <c r="T17" s="4"/>
    </row>
    <row r="18" spans="1:20">
      <c r="A18" s="14">
        <f t="array" ref="A18">SUM(IF($F$3:F18&gt;F18,1))</f>
        <v>0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>
        <f t="array" ref="P18">REPT("■",AVERAGE(IF(ROUNDDOWN($D$3:$D$35,-1)=$O18,$K$3:$K$35)))</f>
        <v>■■■</v>
      </c>
      <c r="Q18" s="4"/>
      <c r="R18" s="4"/>
      <c r="S18" s="4"/>
      <c r="T18" s="4"/>
    </row>
    <row r="19" spans="1:20">
      <c r="A19" s="14">
        <f t="array" ref="A19">SUM(IF($F$3:F19&gt;F19,1))</f>
        <v>0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>
        <f t="array" ref="P19">REPT("■",AVERAGE(IF(ROUNDDOWN($D$3:$D$35,-1)=$O19,$K$3:$K$35)))</f>
        <v>■■</v>
      </c>
      <c r="Q19" s="4"/>
      <c r="R19" s="4"/>
      <c r="S19" s="4"/>
      <c r="T19" s="4"/>
    </row>
    <row r="20" spans="1:20">
      <c r="A20" s="14">
        <f t="array" ref="A20">SUM(IF($F$3:F20&gt;F20,1))</f>
        <v>0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>
        <f t="array" ref="P20">REPT("■",AVERAGE(IF(ROUNDDOWN($D$3:$D$35,-1)=$O20,$K$3:$K$35)))</f>
        <v>■■■</v>
      </c>
      <c r="Q20" s="4"/>
      <c r="R20" s="4"/>
      <c r="S20" s="4"/>
      <c r="T20" s="4"/>
    </row>
    <row r="21" spans="1:20">
      <c r="A21" s="14">
        <f t="array" ref="A21">SUM(IF($F$3:F21&gt;F21,1))</f>
        <v>0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>
        <f t="array" ref="A22">SUM(IF($F$3:F22&gt;F22,1))</f>
        <v>0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>
        <f t="array" ref="A23">SUM(IF($F$3:F23&gt;F23,1))</f>
        <v>0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>
        <f t="array" ref="A24">SUM(IF($F$3:F24&gt;F24,1))</f>
        <v>0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>
        <f t="array" ref="A25">SUM(IF($F$3:F25&gt;F25,1))</f>
        <v>0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/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/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/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/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/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/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/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/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/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/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G23" sqref="G23"/>
    </sheetView>
  </sheetViews>
  <sheetFormatPr defaultRowHeight="16.5"/>
  <cols>
    <col min="1" max="1" width="11.875" bestFit="1" customWidth="1"/>
    <col min="2" max="2" width="13.25" bestFit="1" customWidth="1"/>
    <col min="3" max="4" width="17.375" bestFit="1" customWidth="1"/>
  </cols>
  <sheetData>
    <row r="2" spans="1:4">
      <c r="A2" s="31" t="s">
        <v>86</v>
      </c>
      <c r="B2" t="s">
        <v>276</v>
      </c>
    </row>
    <row r="4" spans="1:4">
      <c r="A4" s="31" t="s">
        <v>88</v>
      </c>
      <c r="B4" s="31" t="s">
        <v>87</v>
      </c>
      <c r="C4" t="s">
        <v>278</v>
      </c>
      <c r="D4" t="s">
        <v>279</v>
      </c>
    </row>
    <row r="5" spans="1:4">
      <c r="A5" t="s">
        <v>46</v>
      </c>
      <c r="C5" s="32"/>
      <c r="D5" s="32"/>
    </row>
    <row r="6" spans="1:4">
      <c r="B6" t="s">
        <v>280</v>
      </c>
      <c r="C6" s="32">
        <v>1.3333333333333333</v>
      </c>
      <c r="D6" s="32">
        <v>0.46666666666666662</v>
      </c>
    </row>
    <row r="7" spans="1:4">
      <c r="B7" t="s">
        <v>281</v>
      </c>
      <c r="C7" s="32">
        <v>1.7999999999999998</v>
      </c>
      <c r="D7" s="32">
        <v>0.6</v>
      </c>
    </row>
    <row r="8" spans="1:4">
      <c r="B8" t="s">
        <v>282</v>
      </c>
      <c r="C8" s="32">
        <v>0.2</v>
      </c>
      <c r="D8" s="32">
        <v>0.2</v>
      </c>
    </row>
    <row r="9" spans="1:4">
      <c r="B9" t="s">
        <v>283</v>
      </c>
      <c r="C9" s="32">
        <v>0.95</v>
      </c>
      <c r="D9" s="32">
        <v>0.67499999999999993</v>
      </c>
    </row>
    <row r="10" spans="1:4">
      <c r="B10" t="s">
        <v>284</v>
      </c>
      <c r="C10" s="32">
        <v>1.8</v>
      </c>
      <c r="D10" s="32">
        <v>0.9</v>
      </c>
    </row>
    <row r="11" spans="1:4">
      <c r="B11" t="s">
        <v>285</v>
      </c>
      <c r="C11" s="32">
        <v>1.2000000000000002</v>
      </c>
      <c r="D11" s="32">
        <v>0.4</v>
      </c>
    </row>
    <row r="12" spans="1:4">
      <c r="A12" t="s">
        <v>287</v>
      </c>
      <c r="C12" s="32">
        <v>2.0999999999999996</v>
      </c>
      <c r="D12" s="32">
        <v>0.9</v>
      </c>
    </row>
    <row r="13" spans="1:4">
      <c r="A13" t="s">
        <v>288</v>
      </c>
      <c r="C13" s="32">
        <v>0.2</v>
      </c>
      <c r="D13" s="32">
        <v>0.2</v>
      </c>
    </row>
    <row r="14" spans="1:4">
      <c r="A14" t="s">
        <v>2</v>
      </c>
      <c r="C14" s="32"/>
      <c r="D14" s="32"/>
    </row>
    <row r="15" spans="1:4">
      <c r="B15" t="s">
        <v>281</v>
      </c>
      <c r="C15" s="32">
        <v>1</v>
      </c>
      <c r="D15" s="32">
        <v>0.5</v>
      </c>
    </row>
    <row r="16" spans="1:4">
      <c r="B16" t="s">
        <v>282</v>
      </c>
      <c r="C16" s="32">
        <v>0.375</v>
      </c>
      <c r="D16" s="32">
        <v>0.25</v>
      </c>
    </row>
    <row r="17" spans="1:4">
      <c r="B17" t="s">
        <v>283</v>
      </c>
      <c r="C17" s="32">
        <v>1.0499999999999998</v>
      </c>
      <c r="D17" s="32">
        <v>0.7</v>
      </c>
    </row>
    <row r="18" spans="1:4">
      <c r="B18" t="s">
        <v>286</v>
      </c>
      <c r="C18" s="32">
        <v>0.57500000000000007</v>
      </c>
      <c r="D18" s="32">
        <v>0.25</v>
      </c>
    </row>
    <row r="19" spans="1:4">
      <c r="B19" t="s">
        <v>284</v>
      </c>
      <c r="C19" s="32">
        <v>1.4</v>
      </c>
      <c r="D19" s="32">
        <v>0.55999999999999994</v>
      </c>
    </row>
    <row r="20" spans="1:4">
      <c r="B20" t="s">
        <v>285</v>
      </c>
      <c r="C20" s="32">
        <v>1.8</v>
      </c>
      <c r="D20" s="32">
        <v>0.9</v>
      </c>
    </row>
    <row r="21" spans="1:4">
      <c r="A21" t="s">
        <v>289</v>
      </c>
      <c r="C21" s="32">
        <v>2.4000000000000004</v>
      </c>
      <c r="D21" s="32">
        <v>0.9</v>
      </c>
    </row>
    <row r="22" spans="1:4">
      <c r="A22" t="s">
        <v>290</v>
      </c>
      <c r="C22" s="32">
        <v>0.2</v>
      </c>
      <c r="D22" s="32">
        <v>0.2</v>
      </c>
    </row>
    <row r="23" spans="1:4">
      <c r="A23" t="s">
        <v>277</v>
      </c>
      <c r="C23" s="32">
        <v>1.017857142857143</v>
      </c>
      <c r="D23" s="32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J31" sqref="J31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1939E121-C946-4F4D-8D43-915479517890}">
      <formula1>ISERROR(FIND(" 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J9" sqref="J9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L21" sqref="L21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B2" sqref="B2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s="33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고준민</cp:lastModifiedBy>
  <cp:lastPrinted>2024-06-03T12:11:51Z</cp:lastPrinted>
  <dcterms:created xsi:type="dcterms:W3CDTF">2023-05-30T06:41:20Z</dcterms:created>
  <dcterms:modified xsi:type="dcterms:W3CDTF">2025-08-31T06:38:19Z</dcterms:modified>
</cp:coreProperties>
</file>