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활 복습\03 최신기출문제\02 24년상시02\"/>
    </mc:Choice>
  </mc:AlternateContent>
  <xr:revisionPtr revIDLastSave="0" documentId="13_ncr:1_{EA6C78EE-DB7E-40FC-B310-A011961D2C55}" xr6:coauthVersionLast="47" xr6:coauthVersionMax="47" xr10:uidLastSave="{00000000-0000-0000-0000-000000000000}"/>
  <bookViews>
    <workbookView xWindow="-120" yWindow="-120" windowWidth="29040" windowHeight="15840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RIGHT" hidden="1" xlm="1">#NAME?</definedName>
    <definedName name="_xleta.ROUND" hidden="1" xlm="1">#NAME?</definedName>
    <definedName name="_xleta.ROUNDDOWN" hidden="1" xlm="1">#NAME?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 s="1"/>
  <c r="A6" i="3" a="1"/>
  <c r="A6" i="3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/>
  <c r="A19" i="3" a="1"/>
  <c r="A19" i="3" s="1"/>
  <c r="A20" i="3" a="1"/>
  <c r="A20" i="3" s="1"/>
  <c r="A21" i="3" a="1"/>
  <c r="A21" i="3"/>
  <c r="A22" i="3" a="1"/>
  <c r="A22" i="3" s="1"/>
  <c r="A23" i="3" a="1"/>
  <c r="A23" i="3" s="1"/>
  <c r="A24" i="3" a="1"/>
  <c r="A24" i="3"/>
  <c r="A25" i="3" a="1"/>
  <c r="A25" i="3" s="1"/>
  <c r="A26" i="3" a="1"/>
  <c r="A26" i="3" s="1"/>
  <c r="A27" i="3" a="1"/>
  <c r="A27" i="3"/>
  <c r="A3" i="3" a="1"/>
  <c r="A3" i="3" s="1"/>
  <c r="P15" i="3" a="1"/>
  <c r="P15" i="3"/>
  <c r="P16" i="3" a="1"/>
  <c r="P16" i="3" s="1"/>
  <c r="P17" i="3" a="1"/>
  <c r="P17" i="3"/>
  <c r="P18" i="3" a="1"/>
  <c r="P18" i="3" s="1"/>
  <c r="P19" i="3" a="1"/>
  <c r="P19" i="3" s="1"/>
  <c r="P20" i="3" a="1"/>
  <c r="P20" i="3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B34" i="1"/>
  <c r="B33" i="1"/>
  <c r="A34" i="1"/>
  <c r="A33" i="1"/>
  <c r="E13" i="6"/>
  <c r="E12" i="6"/>
  <c r="E11" i="6"/>
  <c r="E10" i="6"/>
  <c r="E9" i="6"/>
  <c r="E8" i="6"/>
  <c r="E7" i="6"/>
  <c r="E6" i="6"/>
  <c r="E5" i="6"/>
  <c r="E4" i="6"/>
  <c r="M3" i="3" a="1"/>
  <c r="M9" i="3" a="1"/>
  <c r="M12" i="3" a="1"/>
  <c r="M18" i="3" a="1"/>
  <c r="M21" i="3" a="1"/>
  <c r="M27" i="3" a="1"/>
  <c r="M30" i="3" a="1"/>
  <c r="M33" i="3" a="1"/>
  <c r="M25" i="3" a="1"/>
  <c r="M34" i="3" a="1"/>
  <c r="M5" i="3" a="1"/>
  <c r="M14" i="3" a="1"/>
  <c r="M23" i="3" a="1"/>
  <c r="M29" i="3" a="1"/>
  <c r="M35" i="3" a="1"/>
  <c r="M6" i="3" a="1"/>
  <c r="M15" i="3" a="1"/>
  <c r="M24" i="3" a="1"/>
  <c r="M28" i="3" a="1"/>
  <c r="M8" i="3" a="1"/>
  <c r="M20" i="3" a="1"/>
  <c r="M32" i="3" a="1"/>
  <c r="M4" i="3" a="1"/>
  <c r="M7" i="3" a="1"/>
  <c r="M10" i="3" a="1"/>
  <c r="M13" i="3" a="1"/>
  <c r="M16" i="3" a="1"/>
  <c r="M19" i="3" a="1"/>
  <c r="M22" i="3" a="1"/>
  <c r="M31" i="3" a="1"/>
  <c r="M11" i="3" a="1"/>
  <c r="M17" i="3" a="1"/>
  <c r="M26" i="3" a="1"/>
  <c r="M3" i="3" l="1"/>
  <c r="M26" i="3"/>
  <c r="M17" i="3"/>
  <c r="M11" i="3"/>
  <c r="M31" i="3"/>
  <c r="M22" i="3"/>
  <c r="M19" i="3"/>
  <c r="M16" i="3"/>
  <c r="M13" i="3"/>
  <c r="M10" i="3"/>
  <c r="M7" i="3"/>
  <c r="M4" i="3"/>
  <c r="M32" i="3"/>
  <c r="M20" i="3"/>
  <c r="M8" i="3"/>
  <c r="M28" i="3"/>
  <c r="M24" i="3"/>
  <c r="M15" i="3"/>
  <c r="M6" i="3"/>
  <c r="M35" i="3"/>
  <c r="M29" i="3"/>
  <c r="M23" i="3"/>
  <c r="M14" i="3"/>
  <c r="M5" i="3"/>
  <c r="M34" i="3"/>
  <c r="M25" i="3"/>
  <c r="M33" i="3"/>
  <c r="M30" i="3"/>
  <c r="M27" i="3"/>
  <c r="M21" i="3"/>
  <c r="M18" i="3"/>
  <c r="M12" i="3"/>
  <c r="M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C10B113E-0FBE-4B34-BE53-55C873CB7978}" name="MS Access Database_Query2" type="1" refreshedVersion="8" background="1">
    <dbPr connection="DSN=MS Access Database;DBQ=D:\컴활 복습\03 최신기출문제\02 24년상시02\요양보호.accdb;DefaultDir=D:\컴활 복습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D:\컴활 복습\03 최신기출문제\02 24년상시02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<sst xmlns="http://schemas.openxmlformats.org/spreadsheetml/2006/main" count="724" uniqueCount="291">
  <si>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</si>
  <si>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</si>
  <si>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</si>
  <si>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</si>
  <si>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</si>
  <si>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</si>
  <si>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</si>
  <si>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</si>
  <si>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</si>
  <si>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</si>
  <si>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</si>
  <si>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</si>
  <si>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</si>
  <si>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</si>
  <si>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</si>
  <si>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</si>
  <si>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</si>
  <si>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</si>
  <si>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</si>
  <si>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</si>
  <si>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</si>
  <si>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</si>
  <si>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</si>
  <si>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</si>
  <si>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</si>
  <si>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</si>
  <si>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</si>
  <si>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</si>
  <si>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</si>
  <si>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</si>
  <si>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</si>
  <si>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</si>
  <si>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</si>
  <si>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</si>
  <si>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</si>
  <si>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</si>
  <si>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</si>
  <si>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</si>
  <si>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</si>
  <si>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</si>
  <si>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</si>
  <si>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</si>
  <si>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</si>
  <si>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</si>
  <si>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</si>
  <si>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</si>
  <si>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</si>
  <si>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</si>
  <si>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</si>
  <si>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</si>
  <si>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</si>
  <si>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</si>
  <si>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</si>
  <si>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</si>
  <si>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</si>
  <si>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</si>
  <si>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</si>
  <si>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</si>
  <si>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</si>
  <si>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</si>
  <si>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</si>
  <si>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</si>
  <si>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</si>
  <si>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</si>
  <si>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</si>
  <si>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</si>
  <si>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</si>
  <si>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</si>
  <si>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</si>
  <si>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</si>
  <si>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</si>
  <si>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</si>
  <si>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</si>
  <si>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</si>
  <si>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</si>
  <si>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</si>
  <si>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</si>
  <si>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</si>
  <si>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</si>
  <si>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</si>
  <si>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</si>
  <si>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</si>
  <si>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</si>
  <si>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</si>
  <si>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</si>
  <si>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</si>
  <si>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</si>
  <si>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</si>
  <si>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</si>
  <si>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</si>
  <si>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</si>
  <si>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</si>
  <si>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</si>
  <si>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</si>
  <si>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</si>
  <si>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</si>
  <si>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</si>
  <si>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</si>
  <si>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</si>
  <si>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</si>
  <si>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</si>
  <si>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</si>
  <si>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</si>
  <si>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</si>
  <si>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</si>
  <si>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</si>
  <si>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</si>
  <si>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</si>
  <si>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</si>
  <si>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</si>
  <si>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</si>
  <si>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</si>
  <si>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</si>
  <si>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</si>
  <si>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</si>
  <si>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</si>
  <si>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</si>
  <si>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</si>
  <si>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</si>
  <si>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</si>
  <si>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</si>
  <si>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</si>
  <si>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</si>
  <si>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</si>
  <si>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</si>
  <si>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</si>
  <si>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</si>
  <si>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</si>
  <si>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</si>
  <si>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</si>
  <si>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</si>
  <si>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</si>
  <si>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</si>
  <si>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</si>
  <si>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</si>
  <si>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</si>
  <si>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</si>
  <si>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</si>
  <si>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</si>
  <si>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</si>
  <si>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</si>
  <si>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</si>
  <si>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</si>
  <si>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</si>
  <si>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</si>
  <si>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</si>
  <si>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</si>
  <si>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</si>
  <si>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</si>
  <si>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</si>
  <si>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</si>
  <si>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</si>
  <si>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</si>
  <si>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</si>
  <si>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</si>
  <si>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</si>
  <si>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</si>
  <si>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</si>
  <si>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</si>
  <si>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</si>
  <si>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</si>
  <si>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</si>
  <si>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</si>
  <si>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</si>
  <si>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</si>
  <si>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</si>
  <si>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</si>
  <si>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</si>
  <si>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</si>
  <si>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</si>
  <si>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</si>
  <si>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</si>
  <si>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</si>
  <si>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</si>
  <si>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</si>
  <si>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</si>
  <si>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</si>
  <si>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</si>
  <si>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</si>
  <si>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</si>
  <si>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</si>
  <si>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</si>
  <si>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</si>
  <si>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</si>
  <si>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</si>
  <si>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</si>
  <si>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</si>
  <si>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</si>
  <si>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</si>
  <si>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</si>
  <si>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</si>
  <si>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</si>
  <si>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</si>
  <si>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</si>
  <si>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</si>
  <si>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</si>
  <si>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</si>
  <si>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</si>
  <si>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</si>
  <si>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</si>
  <si>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</si>
  <si>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</si>
  <si>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</si>
  <si>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</si>
  <si>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</si>
  <si>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</si>
  <si>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</si>
  <si>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</si>
  <si>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</si>
  <si>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</si>
  <si>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</si>
  <si>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</si>
  <si>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</si>
  <si>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</si>
  <si>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</si>
  <si>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</si>
  <si>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</si>
  <si>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</si>
  <si>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</si>
  <si>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</si>
  <si>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</si>
  <si>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</si>
  <si>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</si>
  <si>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</si>
  <si>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</si>
  <si>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</si>
  <si>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</si>
  <si>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</si>
  <si>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</si>
  <si>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</si>
  <si>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</si>
  <si>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</si>
  <si>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</si>
  <si>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</si>
  <si>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</si>
  <si>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</si>
  <si>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</si>
  <si>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</si>
  <si>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</si>
  <si>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</si>
  <si>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</si>
  <si>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</si>
  <si>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</si>
  <si>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</si>
  <si>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</si>
  <si>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</si>
  <si>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</si>
  <si>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</si>
  <si>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</si>
  <si>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</si>
  <si>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</si>
  <si>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</si>
  <si>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</si>
  <si>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</si>
  <si>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</si>
  <si>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</si>
  <si>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</si>
  <si>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</si>
  <si>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</si>
  <si>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</si>
  <si>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</si>
  <si>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</si>
  <si>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</si>
  <si>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</si>
  <si>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</si>
  <si>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</si>
  <si>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</si>
  <si>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</si>
  <si>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</si>
  <si>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</si>
  <si>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</si>
  <si>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</si>
  <si>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</si>
  <si>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조건2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</si>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</sst>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&quot;&quot;음&quot;\ 0%;[&lt;0.5]&quot;나&quot;&quot;쁨&quot;\ 0%;&quot;보&quot;&quot;통&quot;\ 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8-4074-8425-2824545A5EC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8-4074-8425-2824545A5E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8-4074-8425-2824545A5ECC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8-4074-8425-2824545A5E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8-4074-8425-2824545A5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8-4074-8425-2824545A5ECC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900.628439004628" backgroundQuery="1" createdVersion="8" refreshedVersion="8" minRefreshableVersion="3" recordCount="28" xr:uid="{05F91E51-16CB-4851-A3F2-1AFAED73CD2B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3029-B32D-448D-9BB0-F4E7F4CF719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3" workbookViewId="0">
      <selection activeCell="B34" sqref="B34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1.125" bestFit="1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  <c r="B32" s="29" t="s">
        <v>273</v>
      </c>
      <c r="C32" t="s">
        <v>272</v>
      </c>
    </row>
    <row r="33" spans="1:5">
      <c r="A33" s="29" t="b">
        <f>YEAR(G3)=2023</f>
        <v>0</v>
      </c>
      <c r="B33" s="29" t="b">
        <f>RIGHT(E3,2)="외과"</f>
        <v>1</v>
      </c>
      <c r="C33" t="s">
        <v>274</v>
      </c>
    </row>
    <row r="34" spans="1:5">
      <c r="A34" t="b">
        <f>YEAR(G3)=2023</f>
        <v>0</v>
      </c>
      <c r="B34" t="b">
        <f>RIGHT(E3,2)="외과"</f>
        <v>1</v>
      </c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OR((AND(YEAR($C3)&gt;=2000,YEAR($C3)&lt;=2003)),(AND(HOUR($H3)&gt;=9,HOUR($H3)&lt;=12)))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10" workbookViewId="0">
      <selection activeCell="H17" sqref="H17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A3" sqref="A3:A27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28">
        <f>COUNTIFS($C$3:$C$35,"여성",$F$3:$F$35,"&lt;=" &amp; EOMONTH(MIN($F$3:$F$35),0))</f>
        <v>4</v>
      </c>
    </row>
    <row r="3" spans="1:20">
      <c r="A3" s="14">
        <f t="array" ref="A3">SUM(IF((B3=$B$3:$B$35)*(F3&gt;$F$3:$F$35),1))</f>
        <v>0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>
        <f t="array" ref="A4">SUM(IF((B4=$B$3:$B$35)*(F4&gt;$F$3:$F$35),1))</f>
        <v>0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>
        <f t="array" ref="A5">SUM(IF((B5=$B$3:$B$35)*(F5&gt;$F$3:$F$35),1))</f>
        <v>1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>
        <f t="array" ref="A6">SUM(IF((B6=$B$3:$B$35)*(F6&gt;$F$3:$F$35),1))</f>
        <v>0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>
        <f t="array" ref="A7">SUM(IF((B7=$B$3:$B$35)*(F7&gt;$F$3:$F$35),1))</f>
        <v>0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>
        <f t="array" ref="A8">SUM(IF((B8=$B$3:$B$35)*(F8&gt;$F$3:$F$35),1))</f>
        <v>2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>
        <f t="array" ref="A9">SUM(IF((B9=$B$3:$B$35)*(F9&gt;$F$3:$F$35),1))</f>
        <v>0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>
        <f t="array" ref="A10">SUM(IF((B10=$B$3:$B$35)*(F10&gt;$F$3:$F$35),1))</f>
        <v>1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>
        <f t="array" ref="A11">SUM(IF((B11=$B$3:$B$35)*(F11&gt;$F$3:$F$35),1))</f>
        <v>2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>
        <f t="array" ref="A12">SUM(IF((B12=$B$3:$B$35)*(F12&gt;$F$3:$F$35),1))</f>
        <v>0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>
        <f t="array" ref="A13">SUM(IF((B13=$B$3:$B$35)*(F13&gt;$F$3:$F$35),1))</f>
        <v>0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>
        <f t="array" ref="A14">SUM(IF((B14=$B$3:$B$35)*(F14&gt;$F$3:$F$35),1))</f>
        <v>3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>
        <f t="array" ref="A15">SUM(IF((B15=$B$3:$B$35)*(F15&gt;$F$3:$F$35),1))</f>
        <v>0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>
        <f t="array" ref="A16">SUM(IF((B16=$B$3:$B$35)*(F16&gt;$F$3:$F$35),1))</f>
        <v>3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>
        <f t="array" ref="A17">SUM(IF((B17=$B$3:$B$35)*(F17&gt;$F$3:$F$35),1))</f>
        <v>0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>
        <f t="array" ref="A18">SUM(IF((B18=$B$3:$B$35)*(F18&gt;$F$3:$F$35),1))</f>
        <v>1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>
        <f t="array" ref="A19">SUM(IF((B19=$B$3:$B$35)*(F19&gt;$F$3:$F$35),1))</f>
        <v>0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>
        <f t="array" ref="A20">SUM(IF((B20=$B$3:$B$35)*(F20&gt;$F$3:$F$35),1))</f>
        <v>0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>
        <f t="array" ref="A21">SUM(IF((B21=$B$3:$B$35)*(F21&gt;$F$3:$F$35),1))</f>
        <v>1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>
        <f t="array" ref="A22">SUM(IF((B22=$B$3:$B$35)*(F22&gt;$F$3:$F$35),1))</f>
        <v>4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>
        <f t="array" ref="A23">SUM(IF((B23=$B$3:$B$35)*(F23&gt;$F$3:$F$35),1))</f>
        <v>2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>
        <f t="array" ref="A24">SUM(IF((B24=$B$3:$B$35)*(F24&gt;$F$3:$F$35),1))</f>
        <v>4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>
        <f t="array" ref="A25">SUM(IF((B25=$B$3:$B$35)*(F25&gt;$F$3:$F$35),1))</f>
        <v>1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>
        <f t="array" ref="A26">SUM(IF((B26=$B$3:$B$35)*(F26&gt;$F$3:$F$35),1))</f>
        <v>5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>
        <f t="array" ref="A27">SUM(IF((B27=$B$3:$B$35)*(F27&gt;$F$3:$F$35),1))</f>
        <v>1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3" sqref="G23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0" t="s">
        <v>86</v>
      </c>
      <c r="B2" t="s">
        <v>276</v>
      </c>
    </row>
    <row r="4" spans="1:4">
      <c r="A4" s="30" t="s">
        <v>88</v>
      </c>
      <c r="B4" s="30" t="s">
        <v>87</v>
      </c>
      <c r="C4" t="s">
        <v>278</v>
      </c>
      <c r="D4" t="s">
        <v>279</v>
      </c>
    </row>
    <row r="5" spans="1:4">
      <c r="A5" t="s">
        <v>46</v>
      </c>
      <c r="C5" s="31"/>
      <c r="D5" s="31"/>
    </row>
    <row r="6" spans="1:4">
      <c r="B6" t="s">
        <v>280</v>
      </c>
      <c r="C6" s="31">
        <v>1.3333333333333333</v>
      </c>
      <c r="D6" s="31">
        <v>0.46666666666666662</v>
      </c>
    </row>
    <row r="7" spans="1:4">
      <c r="B7" t="s">
        <v>281</v>
      </c>
      <c r="C7" s="31">
        <v>1.7999999999999998</v>
      </c>
      <c r="D7" s="31">
        <v>0.6</v>
      </c>
    </row>
    <row r="8" spans="1:4">
      <c r="B8" t="s">
        <v>282</v>
      </c>
      <c r="C8" s="31">
        <v>0.2</v>
      </c>
      <c r="D8" s="31">
        <v>0.2</v>
      </c>
    </row>
    <row r="9" spans="1:4">
      <c r="B9" t="s">
        <v>283</v>
      </c>
      <c r="C9" s="31">
        <v>0.95</v>
      </c>
      <c r="D9" s="31">
        <v>0.67499999999999993</v>
      </c>
    </row>
    <row r="10" spans="1:4">
      <c r="B10" t="s">
        <v>284</v>
      </c>
      <c r="C10" s="31">
        <v>1.8</v>
      </c>
      <c r="D10" s="31">
        <v>0.9</v>
      </c>
    </row>
    <row r="11" spans="1:4">
      <c r="B11" t="s">
        <v>285</v>
      </c>
      <c r="C11" s="31">
        <v>1.2000000000000002</v>
      </c>
      <c r="D11" s="31">
        <v>0.4</v>
      </c>
    </row>
    <row r="12" spans="1:4">
      <c r="A12" t="s">
        <v>287</v>
      </c>
      <c r="C12" s="31">
        <v>2.0999999999999996</v>
      </c>
      <c r="D12" s="31">
        <v>0.9</v>
      </c>
    </row>
    <row r="13" spans="1:4">
      <c r="A13" t="s">
        <v>288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281</v>
      </c>
      <c r="C15" s="31">
        <v>1</v>
      </c>
      <c r="D15" s="31">
        <v>0.5</v>
      </c>
    </row>
    <row r="16" spans="1:4">
      <c r="B16" t="s">
        <v>282</v>
      </c>
      <c r="C16" s="31">
        <v>0.375</v>
      </c>
      <c r="D16" s="31">
        <v>0.25</v>
      </c>
    </row>
    <row r="17" spans="1:4">
      <c r="B17" t="s">
        <v>283</v>
      </c>
      <c r="C17" s="31">
        <v>1.0499999999999998</v>
      </c>
      <c r="D17" s="31">
        <v>0.7</v>
      </c>
    </row>
    <row r="18" spans="1:4">
      <c r="B18" t="s">
        <v>286</v>
      </c>
      <c r="C18" s="31">
        <v>0.57500000000000007</v>
      </c>
      <c r="D18" s="31">
        <v>0.25</v>
      </c>
    </row>
    <row r="19" spans="1:4">
      <c r="B19" t="s">
        <v>284</v>
      </c>
      <c r="C19" s="31">
        <v>1.4</v>
      </c>
      <c r="D19" s="31">
        <v>0.55999999999999994</v>
      </c>
    </row>
    <row r="20" spans="1:4">
      <c r="B20" t="s">
        <v>285</v>
      </c>
      <c r="C20" s="31">
        <v>1.8</v>
      </c>
      <c r="D20" s="31">
        <v>0.9</v>
      </c>
    </row>
    <row r="21" spans="1:4">
      <c r="A21" t="s">
        <v>289</v>
      </c>
      <c r="C21" s="31">
        <v>2.4000000000000004</v>
      </c>
      <c r="D21" s="31">
        <v>0.9</v>
      </c>
    </row>
    <row r="22" spans="1:4">
      <c r="A22" t="s">
        <v>290</v>
      </c>
      <c r="C22" s="31">
        <v>0.2</v>
      </c>
      <c r="D22" s="31">
        <v>0.2</v>
      </c>
    </row>
    <row r="23" spans="1:4">
      <c r="A23" t="s">
        <v>277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J31" sqref="J31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939E121-C946-4F4D-8D43-915479517890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tabSelected="1" workbookViewId="0">
      <selection activeCell="I6" sqref="I6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L21" sqref="L21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B2" sqref="B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2025-08-31T06:41:31Z</cp:lastPrinted>
  <dcterms:created xsi:type="dcterms:W3CDTF">2023-05-30T06:41:20Z</dcterms:created>
  <dcterms:modified xsi:type="dcterms:W3CDTF">2025-08-31T06:50:31Z</dcterms:modified>
</cp:coreProperties>
</file>