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실습\"/>
    </mc:Choice>
  </mc:AlternateContent>
  <xr:revisionPtr revIDLastSave="0" documentId="13_ncr:1_{B67A9A9C-97FA-45AE-95C8-5ACE4B052475}" xr6:coauthVersionLast="47" xr6:coauthVersionMax="47" xr10:uidLastSave="{00000000-0000-0000-0000-000000000000}"/>
  <bookViews>
    <workbookView xWindow="450" yWindow="180" windowWidth="17370" windowHeight="14940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AVERAGE" hidden="1" xlm="1">#NAME?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 a="1"/>
  <c r="A3" i="3" s="1"/>
  <c r="A4" i="3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P15" i="3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H4" i="3" a="1"/>
  <c r="H4" i="3" s="1"/>
  <c r="H5" i="3" a="1"/>
  <c r="H5" i="3" s="1"/>
  <c r="H6" i="3" a="1"/>
  <c r="H6" i="3" s="1"/>
  <c r="H7" i="3" a="1"/>
  <c r="H7" i="3"/>
  <c r="H8" i="3" a="1"/>
  <c r="H8" i="3" s="1"/>
  <c r="H9" i="3" a="1"/>
  <c r="H9" i="3" s="1"/>
  <c r="H10" i="3" a="1"/>
  <c r="H10" i="3" s="1"/>
  <c r="H11" i="3" a="1"/>
  <c r="H11" i="3"/>
  <c r="H12" i="3" a="1"/>
  <c r="H12" i="3" s="1"/>
  <c r="H13" i="3" a="1"/>
  <c r="H13" i="3" s="1"/>
  <c r="H14" i="3" a="1"/>
  <c r="H14" i="3" s="1"/>
  <c r="H15" i="3" a="1"/>
  <c r="H15" i="3"/>
  <c r="H16" i="3" a="1"/>
  <c r="H16" i="3" s="1"/>
  <c r="H17" i="3" a="1"/>
  <c r="H17" i="3" s="1"/>
  <c r="H18" i="3" a="1"/>
  <c r="H18" i="3" s="1"/>
  <c r="H19" i="3" a="1"/>
  <c r="H19" i="3"/>
  <c r="H20" i="3" a="1"/>
  <c r="H20" i="3" s="1"/>
  <c r="H21" i="3" a="1"/>
  <c r="H21" i="3" s="1"/>
  <c r="H22" i="3" a="1"/>
  <c r="H22" i="3" s="1"/>
  <c r="H23" i="3" a="1"/>
  <c r="H23" i="3"/>
  <c r="H24" i="3" a="1"/>
  <c r="H24" i="3" s="1"/>
  <c r="H25" i="3" a="1"/>
  <c r="H25" i="3" s="1"/>
  <c r="H26" i="3" a="1"/>
  <c r="H26" i="3" s="1"/>
  <c r="H27" i="3" a="1"/>
  <c r="H27" i="3"/>
  <c r="H28" i="3" a="1"/>
  <c r="H28" i="3" s="1"/>
  <c r="H29" i="3" a="1"/>
  <c r="H29" i="3" s="1"/>
  <c r="H30" i="3" a="1"/>
  <c r="H30" i="3" s="1"/>
  <c r="H31" i="3" a="1"/>
  <c r="H31" i="3"/>
  <c r="H32" i="3" a="1"/>
  <c r="H32" i="3" s="1"/>
  <c r="H33" i="3" a="1"/>
  <c r="H33" i="3" s="1"/>
  <c r="H34" i="3" a="1"/>
  <c r="H34" i="3" s="1"/>
  <c r="H35" i="3" a="1"/>
  <c r="H35" i="3"/>
  <c r="H3" i="3" a="1"/>
  <c r="H3" i="3" s="1"/>
  <c r="A34" i="1"/>
  <c r="A33" i="1"/>
  <c r="E13" i="6"/>
  <c r="E12" i="6"/>
  <c r="E11" i="6"/>
  <c r="E10" i="6"/>
  <c r="E9" i="6"/>
  <c r="E8" i="6"/>
  <c r="E7" i="6"/>
  <c r="E6" i="6"/>
  <c r="E5" i="6"/>
  <c r="E4" i="6"/>
  <c r="M4" i="3" a="1"/>
  <c r="M8" i="3" a="1"/>
  <c r="M12" i="3" a="1"/>
  <c r="M16" i="3" a="1"/>
  <c r="M20" i="3" a="1"/>
  <c r="M24" i="3" a="1"/>
  <c r="M28" i="3" a="1"/>
  <c r="M32" i="3" a="1"/>
  <c r="M9" i="3" a="1"/>
  <c r="M17" i="3" a="1"/>
  <c r="M25" i="3" a="1"/>
  <c r="M29" i="3" a="1"/>
  <c r="M31" i="3" a="1"/>
  <c r="M5" i="3" a="1"/>
  <c r="M13" i="3" a="1"/>
  <c r="M21" i="3" a="1"/>
  <c r="M33" i="3" a="1"/>
  <c r="M10" i="3" a="1"/>
  <c r="M22" i="3" a="1"/>
  <c r="M30" i="3" a="1"/>
  <c r="M35" i="3" a="1"/>
  <c r="M6" i="3" a="1"/>
  <c r="M14" i="3" a="1"/>
  <c r="M18" i="3" a="1"/>
  <c r="M26" i="3" a="1"/>
  <c r="M34" i="3" a="1"/>
  <c r="M7" i="3" a="1"/>
  <c r="M11" i="3" a="1"/>
  <c r="M15" i="3" a="1"/>
  <c r="M19" i="3" a="1"/>
  <c r="M23" i="3" a="1"/>
  <c r="M27" i="3" a="1"/>
  <c r="M3" i="3" a="1"/>
  <c r="M27" i="3" l="1"/>
  <c r="M23" i="3"/>
  <c r="M19" i="3"/>
  <c r="M15" i="3"/>
  <c r="M11" i="3"/>
  <c r="M7" i="3"/>
  <c r="M34" i="3"/>
  <c r="M26" i="3"/>
  <c r="M18" i="3"/>
  <c r="M14" i="3"/>
  <c r="M6" i="3"/>
  <c r="M35" i="3"/>
  <c r="M30" i="3"/>
  <c r="M22" i="3"/>
  <c r="M10" i="3"/>
  <c r="M33" i="3"/>
  <c r="M21" i="3"/>
  <c r="M13" i="3"/>
  <c r="M5" i="3"/>
  <c r="M31" i="3"/>
  <c r="M29" i="3"/>
  <c r="M25" i="3"/>
  <c r="M17" i="3"/>
  <c r="M9" i="3"/>
  <c r="M32" i="3"/>
  <c r="M28" i="3"/>
  <c r="M24" i="3"/>
  <c r="M20" i="3"/>
  <c r="M16" i="3"/>
  <c r="M12" i="3"/>
  <c r="M8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F714B997-107B-4E5C-9C9F-45F3C6A13DCC}" name="MS Access Database_Query2" type="1" refreshedVersion="8" background="1">
    <dbPr connection="DSN=MS Access Database;DBQ=C:\실습\요양보호.accdb;DefaultDir=C:\실습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실습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<sst xmlns="http://schemas.openxmlformats.org/spreadsheetml/2006/main" count="719" uniqueCount="290">
  <si>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</si>
  <si>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</si>
  <si>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</si>
  <si>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</si>
  <si>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</si>
  <si>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</si>
  <si>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</si>
  <si>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</si>
  <si>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</si>
  <si>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</si>
  <si>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</si>
  <si>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</si>
  <si>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</si>
  <si>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</si>
  <si>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</si>
  <si>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</si>
  <si>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</si>
  <si>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</si>
  <si>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</si>
  <si>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</si>
  <si>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</si>
  <si>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</si>
  <si>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</si>
  <si>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</si>
  <si>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</si>
  <si>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</si>
  <si>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</si>
  <si>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</si>
  <si>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</si>
  <si>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</si>
  <si>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</si>
  <si>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</si>
  <si>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</si>
  <si>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</si>
  <si>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</si>
  <si>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</si>
  <si>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</si>
  <si>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</si>
  <si>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</si>
  <si>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</si>
  <si>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</si>
  <si>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</si>
  <si>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</si>
  <si>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</si>
  <si>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</si>
  <si>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</si>
  <si>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</si>
  <si>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</si>
  <si>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</si>
  <si>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</si>
  <si>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</si>
  <si>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</si>
  <si>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</si>
  <si>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</si>
  <si>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</si>
  <si>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</si>
  <si>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</si>
  <si>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</si>
  <si>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</si>
  <si>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</si>
  <si>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</si>
  <si>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</si>
  <si>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</si>
  <si>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</si>
  <si>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</si>
  <si>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</si>
  <si>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</si>
  <si>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</si>
  <si>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</si>
  <si>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</si>
  <si>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</si>
  <si>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</si>
  <si>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</si>
  <si>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</si>
  <si>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</si>
  <si>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</si>
  <si>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</si>
  <si>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</si>
  <si>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</si>
  <si>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</si>
  <si>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</si>
  <si>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</si>
  <si>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</si>
  <si>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</si>
  <si>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</si>
  <si>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</si>
  <si>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</si>
  <si>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</si>
  <si>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</si>
  <si>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</si>
  <si>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</si>
  <si>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</si>
  <si>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</si>
  <si>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</si>
  <si>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</si>
  <si>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</si>
  <si>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</si>
  <si>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</si>
  <si>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</si>
  <si>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</si>
  <si>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</si>
  <si>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</si>
  <si>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</si>
  <si>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</si>
  <si>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</si>
  <si>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</si>
  <si>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</si>
  <si>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</si>
  <si>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</si>
  <si>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</si>
  <si>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</si>
  <si>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</si>
  <si>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</si>
  <si>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</si>
  <si>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</si>
  <si>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</si>
  <si>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</si>
  <si>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</si>
  <si>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</si>
  <si>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</si>
  <si>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</si>
  <si>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</si>
  <si>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</si>
  <si>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</si>
  <si>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</si>
  <si>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</si>
  <si>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</si>
  <si>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</si>
  <si>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</si>
  <si>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</si>
  <si>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</si>
  <si>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</si>
  <si>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</si>
  <si>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</si>
  <si>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</si>
  <si>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</si>
  <si>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</si>
  <si>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</si>
  <si>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</si>
  <si>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</si>
  <si>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</si>
  <si>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</si>
  <si>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</si>
  <si>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</si>
  <si>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</si>
  <si>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</si>
  <si>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</si>
  <si>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</si>
  <si>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</si>
  <si>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</si>
  <si>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</si>
  <si>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</si>
  <si>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</si>
  <si>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</si>
  <si>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</si>
  <si>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</si>
  <si>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</si>
  <si>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</si>
  <si>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</si>
  <si>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</si>
  <si>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</si>
  <si>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</si>
  <si>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</si>
  <si>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</si>
  <si>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</si>
  <si>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</si>
  <si>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</si>
  <si>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</si>
  <si>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</si>
  <si>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</si>
  <si>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</si>
  <si>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</si>
  <si>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</si>
  <si>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</si>
  <si>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</si>
  <si>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</si>
  <si>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</si>
  <si>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</si>
  <si>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</si>
  <si>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</si>
  <si>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</si>
  <si>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</si>
  <si>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</si>
  <si>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</si>
  <si>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</si>
  <si>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</si>
  <si>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</si>
  <si>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</si>
  <si>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</si>
  <si>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</si>
  <si>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</si>
  <si>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</si>
  <si>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</si>
  <si>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</si>
  <si>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</si>
  <si>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</si>
  <si>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</si>
  <si>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</si>
  <si>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</si>
  <si>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</si>
  <si>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</si>
  <si>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</si>
  <si>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</si>
  <si>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</si>
  <si>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</si>
  <si>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</si>
  <si>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</si>
  <si>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</si>
  <si>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</si>
  <si>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</si>
  <si>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</si>
  <si>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</si>
  <si>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</si>
  <si>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</si>
  <si>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</si>
  <si>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</si>
  <si>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</si>
  <si>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</si>
  <si>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</si>
  <si>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</si>
  <si>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</si>
  <si>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</si>
  <si>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</si>
  <si>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</si>
  <si>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</si>
  <si>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</si>
  <si>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</si>
  <si>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</si>
  <si>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</si>
  <si>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</si>
  <si>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</si>
  <si>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</si>
  <si>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</si>
  <si>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</si>
  <si>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</si>
  <si>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</si>
  <si>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</si>
  <si>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</si>
  <si>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</si>
  <si>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</si>
  <si>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</si>
  <si>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</si>
  <si>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</si>
  <si>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</si>
  <si>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</si>
  <si>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</si>
  <si>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</si>
  <si>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</si>
  <si>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</si>
  <si>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</si>
  <si>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</si>
  <si>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</si>
  <si>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</si>
  <si>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</si>
  <si>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</si>
  <si>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</si>
  <si>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</si>
  <si>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</si>
  <si>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</si>
  <si>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</si>
  <si>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</si>
  <si>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</si>
  <si>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</si>
  <si>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</si>
  <si>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</si>
  <si>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</si>
  <si>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</si>
  <si>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</si>
  <si>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</si>
  <si>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</si>
  <si>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</si>
  <si>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</si>
  <si>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</si>
  <si>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</si>
  <si>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</si>
  <si>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</si>
  <si>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</si>
  <si>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</si>
  <si>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</si>
  <si>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</si>
  <si>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</si>
  <si>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</si>
  <si>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</si>
  <si>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</si>
  <si>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</si>
  <si>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</si>
  <si>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</si>
  <si>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</si>
  <si>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</si>
  <si>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진료일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</si>
</sst>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&quot;\ 0%;[&lt;0.5]&quot;나쁨&quot;\ 0%;&quot;보통&quot;\ 0%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EE-4973-875F-B7CFFDB2A3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rk Jason Junha" refreshedDate="45667.598868749999" backgroundQuery="1" createdVersion="8" refreshedVersion="8" minRefreshableVersion="3" recordCount="28" xr:uid="{F331521F-DDBF-4403-8F39-8A43D7D4AFBA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C606AD-7CEC-4015-9CAB-58478AF6C70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9" firstHeaderRow="0" firstDataRow="1" firstDataCol="2" rowPageCount="1" colPageCount="1"/>
  <pivotFields count="5">
    <pivotField axis="axisPage" compact="0" showAll="0">
      <items count="3">
        <item x="1"/>
        <item x="0"/>
        <item t="default"/>
      </items>
    </pivotField>
    <pivotField axis="axisRow" compact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howAll="0">
      <items count="3">
        <item x="1"/>
        <item x="0"/>
        <item t="default"/>
      </items>
    </pivotField>
    <pivotField dataField="1" compact="0" showAll="0"/>
    <pivotField dataField="1" compact="0" showAll="0"/>
  </pivotFields>
  <rowFields count="2">
    <field x="2"/>
    <field x="1"/>
  </rowFields>
  <rowItems count="15">
    <i>
      <x/>
    </i>
    <i r="1">
      <x v="1"/>
    </i>
    <i r="1">
      <x v="2"/>
    </i>
    <i r="1">
      <x v="3"/>
    </i>
    <i r="1">
      <x v="4"/>
    </i>
    <i r="1">
      <x v="6"/>
    </i>
    <i r="1">
      <x v="7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1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32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19" workbookViewId="0">
      <selection activeCell="E38" sqref="E38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6" t="s">
        <v>271</v>
      </c>
      <c r="B32" s="26" t="s">
        <v>272</v>
      </c>
    </row>
    <row r="33" spans="1:5">
      <c r="A33">
        <f>(YEAR(G3)=2023)*(RIGHT(E3,2)="외과")</f>
        <v>0</v>
      </c>
      <c r="B33" s="26" t="s">
        <v>273</v>
      </c>
    </row>
    <row r="34" spans="1:5">
      <c r="A34">
        <f>(YEAR(G3)=2023)*(RIGHT(E3,2)="외과")</f>
        <v>0</v>
      </c>
      <c r="B34" s="26" t="s">
        <v>274</v>
      </c>
    </row>
    <row r="37" spans="1:5">
      <c r="A37" t="s">
        <v>272</v>
      </c>
      <c r="B37" s="26" t="s">
        <v>275</v>
      </c>
      <c r="C37" t="s">
        <v>276</v>
      </c>
      <c r="D37" t="s">
        <v>277</v>
      </c>
      <c r="E37" t="s">
        <v>289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OR(AND(YEAR($C3)&gt;=2000,YEAR($C3)&lt;=2003),AND(HOUR($H3)&gt;=9/24,HOUR($H3)&lt;13/24))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abSelected="1" workbookViewId="0">
      <selection activeCell="F12" sqref="F12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67"/>
  <sheetViews>
    <sheetView workbookViewId="0">
      <selection activeCell="H5" sqref="H5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/>
    </row>
    <row r="3" spans="1:20">
      <c r="A3" s="14" t="e" cm="1" vm="1">
        <f t="array" aca="1" ref="A3" ca="1">IF(($B$3:$B$35=$B3),($F3&lt;$F$3:$F$35))+1</f>
        <v>#VALUE!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 t="array" ref="H3">IFERROR(INDEX($P$7:$T$9,MATCH(MID($G3,7,1),$O$7:$O$9,0),MATCH(MID($G3,8,2),$P$6:$T$6,0)),"기타")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2"/>
      <c r="P3" s="33"/>
    </row>
    <row r="4" spans="1:20">
      <c r="A4" s="14" t="e" cm="1" vm="1">
        <f t="array" aca="1" ref="A4" ca="1">IF(($B$3:$B$35=$B4),1)+1</f>
        <v>#VALUE!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array" ref="H4">IFERROR(INDEX($P$7:$T$9,MATCH(MID($G4,7,1),$O$7:$O$9,0),MATCH(MID($G4,8,2),$P$6:$T$6,0)),"기타")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e" cm="1" vm="1">
        <f t="array" aca="1" ref="A5" ca="1">IF(($B$3:$B$35=$B5),1)+1</f>
        <v>#VALUE!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array" ref="H5">IFERROR(INDEX($P$7:$T$9,MATCH(MID($G5,7,1),$O$7:$O$9,0),MATCH(MID($G5,8,2),$P$6:$T$6,0)),"기타")</f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e" cm="1" vm="1">
        <f t="array" aca="1" ref="A6" ca="1">IF(($B$3:$B$35=$B6),1)+1</f>
        <v>#VALUE!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array" ref="H6">IFERROR(INDEX($P$7:$T$9,MATCH(MID($G6,7,1),$O$7:$O$9,0),MATCH(MID($G6,8,2),$P$6:$T$6,0)),"기타")</f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e" cm="1" vm="1">
        <f t="array" aca="1" ref="A7" ca="1">IF(($B$3:$B$35=$B7),1)+1</f>
        <v>#VALUE!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array" ref="H7">IFERROR(INDEX($P$7:$T$9,MATCH(MID($G7,7,1),$O$7:$O$9,0),MATCH(MID($G7,8,2),$P$6:$T$6,0)),"기타")</f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e" cm="1" vm="1">
        <f t="array" aca="1" ref="A8" ca="1">IF(($B$3:$B$35=$B8),1)+1</f>
        <v>#VALUE!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array" ref="H8">IFERROR(INDEX($P$7:$T$9,MATCH(MID($G8,7,1),$O$7:$O$9,0),MATCH(MID($G8,8,2),$P$6:$T$6,0)),"기타")</f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e" cm="1" vm="1">
        <f t="array" aca="1" ref="A9" ca="1">IF(($B$3:$B$35=$B9),1)+1</f>
        <v>#VALUE!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array" ref="H9">IFERROR(INDEX($P$7:$T$9,MATCH(MID($G9,7,1),$O$7:$O$9,0),MATCH(MID($G9,8,2),$P$6:$T$6,0)),"기타")</f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e" cm="1" vm="1">
        <f t="array" aca="1" ref="A10" ca="1">IF(($B$3:$B$35=$B10),1)+1</f>
        <v>#VALUE!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array" ref="H10">IFERROR(INDEX($P$7:$T$9,MATCH(MID($G10,7,1),$O$7:$O$9,0),MATCH(MID($G10,8,2),$P$6:$T$6,0)),"기타")</f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e" cm="1" vm="1">
        <f t="array" aca="1" ref="A11" ca="1">IF(($B$3:$B$35=$B11),1)+1</f>
        <v>#VALUE!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array" ref="H11">IFERROR(INDEX($P$7:$T$9,MATCH(MID($G11,7,1),$O$7:$O$9,0),MATCH(MID($G11,8,2),$P$6:$T$6,0)),"기타")</f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e" cm="1" vm="1">
        <f t="array" aca="1" ref="A12" ca="1">IF(($B$3:$B$35=$B12),1)+1</f>
        <v>#VALUE!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array" ref="H12">IFERROR(INDEX($P$7:$T$9,MATCH(MID($G12,7,1),$O$7:$O$9,0),MATCH(MID($G12,8,2),$P$6:$T$6,0)),"기타")</f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e" cm="1" vm="1">
        <f t="array" aca="1" ref="A13" ca="1">IF(($B$3:$B$35=$B13),1)+1</f>
        <v>#VALUE!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array" ref="H13">IFERROR(INDEX($P$7:$T$9,MATCH(MID($G13,7,1),$O$7:$O$9,0),MATCH(MID($G13,8,2),$P$6:$T$6,0)),"기타")</f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e" cm="1" vm="1">
        <f t="array" aca="1" ref="A14" ca="1">IF(($B$3:$B$35=$B14),1)+1</f>
        <v>#VALUE!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array" ref="H14">IFERROR(INDEX($P$7:$T$9,MATCH(MID($G14,7,1),$O$7:$O$9,0),MATCH(MID($G14,8,2),$P$6:$T$6,0)),"기타")</f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 t="e" cm="1" vm="1">
        <f t="array" aca="1" ref="A15" ca="1">IF(($B$3:$B$35=$B15),1)+1</f>
        <v>#VALUE!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array" ref="H15">IFERROR(INDEX($P$7:$T$9,MATCH(MID($G15,7,1),$O$7:$O$9,0),MATCH(MID($G15,8,2),$P$6:$T$6,0)),"기타")</f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 t="e" cm="1" vm="1">
        <f t="array" aca="1" ref="A16" ca="1">IF(($B$3:$B$35=$B16),1)+1</f>
        <v>#VALUE!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array" ref="H16">IFERROR(INDEX($P$7:$T$9,MATCH(MID($G16,7,1),$O$7:$O$9,0),MATCH(MID($G16,8,2),$P$6:$T$6,0)),"기타")</f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 t="e" cm="1" vm="1">
        <f t="array" aca="1" ref="A17" ca="1">IF(($B$3:$B$35=$B17),1)+1</f>
        <v>#VALUE!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array" ref="H17">IFERROR(INDEX($P$7:$T$9,MATCH(MID($G17,7,1),$O$7:$O$9,0),MATCH(MID($G17,8,2),$P$6:$T$6,0)),"기타")</f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 t="e" cm="1" vm="1">
        <f t="array" aca="1" ref="A18" ca="1">IF(($B$3:$B$35=$B18),1)+1</f>
        <v>#VALUE!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array" ref="H18">IFERROR(INDEX($P$7:$T$9,MATCH(MID($G18,7,1),$O$7:$O$9,0),MATCH(MID($G18,8,2),$P$6:$T$6,0)),"기타")</f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 t="e" cm="1" vm="1">
        <f t="array" aca="1" ref="A19" ca="1">IF(($B$3:$B$35=$B19),1)+1</f>
        <v>#VALUE!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array" ref="H19">IFERROR(INDEX($P$7:$T$9,MATCH(MID($G19,7,1),$O$7:$O$9,0),MATCH(MID($G19,8,2),$P$6:$T$6,0)),"기타")</f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 t="e" cm="1" vm="1">
        <f t="array" aca="1" ref="A20" ca="1">IF(($B$3:$B$35=$B20),1)+1</f>
        <v>#VALUE!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array" ref="H20">IFERROR(INDEX($P$7:$T$9,MATCH(MID($G20,7,1),$O$7:$O$9,0),MATCH(MID($G20,8,2),$P$6:$T$6,0)),"기타")</f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 t="e" cm="1" vm="1">
        <f t="array" aca="1" ref="A21" ca="1">IF(($B$3:$B$35=$B21),1)+1</f>
        <v>#VALUE!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array" ref="H21">IFERROR(INDEX($P$7:$T$9,MATCH(MID($G21,7,1),$O$7:$O$9,0),MATCH(MID($G21,8,2),$P$6:$T$6,0)),"기타")</f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e" cm="1" vm="1">
        <f t="array" aca="1" ref="A22" ca="1">IF(($B$3:$B$35=$B22),1)+1</f>
        <v>#VALUE!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array" ref="H22">IFERROR(INDEX($P$7:$T$9,MATCH(MID($G22,7,1),$O$7:$O$9,0),MATCH(MID($G22,8,2),$P$6:$T$6,0)),"기타")</f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e" cm="1" vm="1">
        <f t="array" aca="1" ref="A23" ca="1">IF(($B$3:$B$35=$B23),1)+1</f>
        <v>#VALUE!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array" ref="H23">IFERROR(INDEX($P$7:$T$9,MATCH(MID($G23,7,1),$O$7:$O$9,0),MATCH(MID($G23,8,2),$P$6:$T$6,0)),"기타")</f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e" cm="1" vm="1">
        <f t="array" aca="1" ref="A24" ca="1">IF(($B$3:$B$35=$B24),1)+1</f>
        <v>#VALUE!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array" ref="H24">IFERROR(INDEX($P$7:$T$9,MATCH(MID($G24,7,1),$O$7:$O$9,0),MATCH(MID($G24,8,2),$P$6:$T$6,0)),"기타")</f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e" cm="1" vm="1">
        <f t="array" aca="1" ref="A25" ca="1">IF(($B$3:$B$35=$B25),1)+1</f>
        <v>#VALUE!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array" ref="H25">IFERROR(INDEX($P$7:$T$9,MATCH(MID($G25,7,1),$O$7:$O$9,0),MATCH(MID($G25,8,2),$P$6:$T$6,0)),"기타")</f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e" cm="1" vm="1">
        <f t="array" aca="1" ref="A26" ca="1">IF(($B$3:$B$35=$B26),1)+1</f>
        <v>#VALUE!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array" ref="H26">IFERROR(INDEX($P$7:$T$9,MATCH(MID($G26,7,1),$O$7:$O$9,0),MATCH(MID($G26,8,2),$P$6:$T$6,0)),"기타")</f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e" cm="1" vm="1">
        <f t="array" aca="1" ref="A27" ca="1">IF(($B$3:$B$35=$B27),1)+1</f>
        <v>#VALUE!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array" ref="H27">IFERROR(INDEX($P$7:$T$9,MATCH(MID($G27,7,1),$O$7:$O$9,0),MATCH(MID($G27,8,2),$P$6:$T$6,0)),"기타")</f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e" cm="1" vm="1">
        <f t="array" aca="1" ref="A28" ca="1">IF(($B$3:$B$35=$B28),1)+1</f>
        <v>#VALUE!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array" ref="H28">IFERROR(INDEX($P$7:$T$9,MATCH(MID($G28,7,1),$O$7:$O$9,0),MATCH(MID($G28,8,2),$P$6:$T$6,0)),"기타")</f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e" cm="1" vm="1">
        <f t="array" aca="1" ref="A29" ca="1">IF(($B$3:$B$35=$B29),1)+1</f>
        <v>#VALUE!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array" ref="H29">IFERROR(INDEX($P$7:$T$9,MATCH(MID($G29,7,1),$O$7:$O$9,0),MATCH(MID($G29,8,2),$P$6:$T$6,0)),"기타")</f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e" cm="1" vm="1">
        <f t="array" aca="1" ref="A30" ca="1">IF(($B$3:$B$35=$B30),1)+1</f>
        <v>#VALUE!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array" ref="H30">IFERROR(INDEX($P$7:$T$9,MATCH(MID($G30,7,1),$O$7:$O$9,0),MATCH(MID($G30,8,2),$P$6:$T$6,0)),"기타")</f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e" cm="1" vm="1">
        <f t="array" aca="1" ref="A31" ca="1">IF(($B$3:$B$35=$B31),1)+1</f>
        <v>#VALUE!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array" ref="H31">IFERROR(INDEX($P$7:$T$9,MATCH(MID($G31,7,1),$O$7:$O$9,0),MATCH(MID($G31,8,2),$P$6:$T$6,0)),"기타")</f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e" cm="1" vm="1">
        <f t="array" aca="1" ref="A32" ca="1">IF(($B$3:$B$35=$B32),1)+1</f>
        <v>#VALUE!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array" ref="H32">IFERROR(INDEX($P$7:$T$9,MATCH(MID($G32,7,1),$O$7:$O$9,0),MATCH(MID($G32,8,2),$P$6:$T$6,0)),"기타")</f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e" cm="1" vm="1">
        <f t="array" aca="1" ref="A33" ca="1">IF(($B$3:$B$35=$B33),1)+1</f>
        <v>#VALUE!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array" ref="H33">IFERROR(INDEX($P$7:$T$9,MATCH(MID($G33,7,1),$O$7:$O$9,0),MATCH(MID($G33,8,2),$P$6:$T$6,0)),"기타")</f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e" cm="1" vm="1">
        <f t="array" aca="1" ref="A34" ca="1">IF(($B$3:$B$35=$B34),1)+1</f>
        <v>#VALUE!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array" ref="H34">IFERROR(INDEX($P$7:$T$9,MATCH(MID($G34,7,1),$O$7:$O$9,0),MATCH(MID($G34,8,2),$P$6:$T$6,0)),"기타")</f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cm="1">
        <f t="array" ref="A35:A67">IF(($B$3:$B$35=$B35),1)+1</f>
        <v>1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array" ref="H35">IFERROR(INDEX($P$7:$T$9,MATCH(MID($G35,7,1),$O$7:$O$9,0),MATCH(MID($G35,8,2),$P$6:$T$6,0)),"기타")</f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>
        <v>1</v>
      </c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  <row r="37" spans="1:20">
      <c r="A37">
        <v>1</v>
      </c>
    </row>
    <row r="38" spans="1:20">
      <c r="A38">
        <v>2</v>
      </c>
    </row>
    <row r="39" spans="1:20">
      <c r="A39">
        <v>1</v>
      </c>
    </row>
    <row r="40" spans="1:20">
      <c r="A40">
        <v>1</v>
      </c>
    </row>
    <row r="41" spans="1:20">
      <c r="A41">
        <v>1</v>
      </c>
    </row>
    <row r="42" spans="1:20">
      <c r="A42">
        <v>2</v>
      </c>
    </row>
    <row r="43" spans="1:20">
      <c r="A43">
        <v>2</v>
      </c>
    </row>
    <row r="44" spans="1:20">
      <c r="A44">
        <v>1</v>
      </c>
    </row>
    <row r="45" spans="1:20">
      <c r="A45">
        <v>1</v>
      </c>
    </row>
    <row r="46" spans="1:20">
      <c r="A46">
        <v>2</v>
      </c>
    </row>
    <row r="47" spans="1:20">
      <c r="A47">
        <v>1</v>
      </c>
    </row>
    <row r="48" spans="1:20">
      <c r="A48">
        <v>1</v>
      </c>
    </row>
    <row r="49" spans="1:1">
      <c r="A49">
        <v>1</v>
      </c>
    </row>
    <row r="50" spans="1:1">
      <c r="A50">
        <v>1</v>
      </c>
    </row>
    <row r="51" spans="1:1">
      <c r="A51">
        <v>1</v>
      </c>
    </row>
    <row r="52" spans="1:1">
      <c r="A52">
        <v>1</v>
      </c>
    </row>
    <row r="53" spans="1:1">
      <c r="A53">
        <v>1</v>
      </c>
    </row>
    <row r="54" spans="1:1">
      <c r="A54">
        <v>1</v>
      </c>
    </row>
    <row r="55" spans="1:1">
      <c r="A55">
        <v>1</v>
      </c>
    </row>
    <row r="56" spans="1:1">
      <c r="A56">
        <v>2</v>
      </c>
    </row>
    <row r="57" spans="1:1">
      <c r="A57">
        <v>1</v>
      </c>
    </row>
    <row r="58" spans="1:1">
      <c r="A58">
        <v>1</v>
      </c>
    </row>
    <row r="59" spans="1:1">
      <c r="A59">
        <v>1</v>
      </c>
    </row>
    <row r="60" spans="1:1">
      <c r="A60">
        <v>2</v>
      </c>
    </row>
    <row r="61" spans="1:1">
      <c r="A61">
        <v>1</v>
      </c>
    </row>
    <row r="62" spans="1:1">
      <c r="A62">
        <v>1</v>
      </c>
    </row>
    <row r="63" spans="1:1">
      <c r="A63">
        <v>1</v>
      </c>
    </row>
    <row r="64" spans="1:1">
      <c r="A64">
        <v>1</v>
      </c>
    </row>
    <row r="65" spans="1:1">
      <c r="A65">
        <v>1</v>
      </c>
    </row>
    <row r="66" spans="1:1">
      <c r="A66">
        <v>1</v>
      </c>
    </row>
    <row r="67" spans="1:1">
      <c r="A67">
        <v>2</v>
      </c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9"/>
  <sheetViews>
    <sheetView workbookViewId="0">
      <selection activeCell="D20" sqref="D20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27" t="s">
        <v>86</v>
      </c>
      <c r="B2" t="s">
        <v>278</v>
      </c>
    </row>
    <row r="4" spans="1:4">
      <c r="A4" s="27" t="s">
        <v>88</v>
      </c>
      <c r="B4" s="27" t="s">
        <v>87</v>
      </c>
      <c r="C4" t="s">
        <v>287</v>
      </c>
      <c r="D4" t="s">
        <v>288</v>
      </c>
    </row>
    <row r="5" spans="1:4">
      <c r="A5" t="s">
        <v>46</v>
      </c>
      <c r="C5" s="28">
        <v>1.1636363636363638</v>
      </c>
      <c r="D5" s="28">
        <v>0.56363636363636371</v>
      </c>
    </row>
    <row r="6" spans="1:4">
      <c r="B6" t="s">
        <v>280</v>
      </c>
      <c r="C6" s="28">
        <v>1.3333333333333333</v>
      </c>
      <c r="D6" s="28">
        <v>0.46666666666666662</v>
      </c>
    </row>
    <row r="7" spans="1:4">
      <c r="B7" t="s">
        <v>281</v>
      </c>
      <c r="C7" s="28">
        <v>1.7999999999999998</v>
      </c>
      <c r="D7" s="28">
        <v>0.6</v>
      </c>
    </row>
    <row r="8" spans="1:4">
      <c r="B8" t="s">
        <v>282</v>
      </c>
      <c r="C8" s="28">
        <v>0.2</v>
      </c>
      <c r="D8" s="28">
        <v>0.2</v>
      </c>
    </row>
    <row r="9" spans="1:4">
      <c r="B9" t="s">
        <v>283</v>
      </c>
      <c r="C9" s="28">
        <v>0.95</v>
      </c>
      <c r="D9" s="28">
        <v>0.67499999999999993</v>
      </c>
    </row>
    <row r="10" spans="1:4">
      <c r="B10" t="s">
        <v>284</v>
      </c>
      <c r="C10" s="28">
        <v>1.8</v>
      </c>
      <c r="D10" s="28">
        <v>0.9</v>
      </c>
    </row>
    <row r="11" spans="1:4">
      <c r="B11" t="s">
        <v>285</v>
      </c>
      <c r="C11" s="28">
        <v>1.2000000000000002</v>
      </c>
      <c r="D11" s="28">
        <v>0.4</v>
      </c>
    </row>
    <row r="12" spans="1:4">
      <c r="A12" t="s">
        <v>2</v>
      </c>
      <c r="C12" s="28">
        <v>0.92352941176470593</v>
      </c>
      <c r="D12" s="28">
        <v>0.44705882352941179</v>
      </c>
    </row>
    <row r="13" spans="1:4">
      <c r="B13" t="s">
        <v>281</v>
      </c>
      <c r="C13" s="28">
        <v>1</v>
      </c>
      <c r="D13" s="28">
        <v>0.5</v>
      </c>
    </row>
    <row r="14" spans="1:4">
      <c r="B14" t="s">
        <v>282</v>
      </c>
      <c r="C14" s="28">
        <v>0.375</v>
      </c>
      <c r="D14" s="28">
        <v>0.25</v>
      </c>
    </row>
    <row r="15" spans="1:4">
      <c r="B15" t="s">
        <v>283</v>
      </c>
      <c r="C15" s="28">
        <v>1.0499999999999998</v>
      </c>
      <c r="D15" s="28">
        <v>0.7</v>
      </c>
    </row>
    <row r="16" spans="1:4">
      <c r="B16" t="s">
        <v>286</v>
      </c>
      <c r="C16" s="28">
        <v>0.57500000000000007</v>
      </c>
      <c r="D16" s="28">
        <v>0.25</v>
      </c>
    </row>
    <row r="17" spans="1:4">
      <c r="B17" t="s">
        <v>284</v>
      </c>
      <c r="C17" s="28">
        <v>1.4</v>
      </c>
      <c r="D17" s="28">
        <v>0.55999999999999994</v>
      </c>
    </row>
    <row r="18" spans="1:4">
      <c r="B18" t="s">
        <v>285</v>
      </c>
      <c r="C18" s="28">
        <v>1.8</v>
      </c>
      <c r="D18" s="28">
        <v>0.9</v>
      </c>
    </row>
    <row r="19" spans="1:4">
      <c r="A19" t="s">
        <v>279</v>
      </c>
      <c r="C19" s="28">
        <v>1.017857142857143</v>
      </c>
      <c r="D19" s="28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H34" sqref="H34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596A89B7-1735-4AF1-8E99-ADBC57A6C96E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H13" sqref="H13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9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9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9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9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9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9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9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9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9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9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J19" sqref="J19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H13" sqref="H13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0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박준하</cp:lastModifiedBy>
  <cp:lastPrinted>2024-06-03T12:11:51Z</cp:lastPrinted>
  <dcterms:created xsi:type="dcterms:W3CDTF">2023-05-30T06:41:20Z</dcterms:created>
  <dcterms:modified xsi:type="dcterms:W3CDTF">2025-01-10T06:39:03Z</dcterms:modified>
</cp:coreProperties>
</file>