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7A6736B3-DF06-4B48-A48A-6EE4E803C9A7}" xr6:coauthVersionLast="47" xr6:coauthVersionMax="47" xr10:uidLastSave="{00000000-0000-0000-0000-000000000000}"/>
  <bookViews>
    <workbookView xWindow="-108" yWindow="-108" windowWidth="23256" windowHeight="12456" firstSheet="2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MIN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 a="1"/>
  <c r="P2" i="3" s="1"/>
  <c r="P15" i="3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/>
  <c r="P14" i="3" a="1"/>
  <c r="P14" i="3" s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A4" i="3" a="1"/>
  <c r="A4" i="3" s="1"/>
  <c r="A5" i="3" a="1"/>
  <c r="A5" i="3" s="1"/>
  <c r="A6" i="3" a="1"/>
  <c r="A6" i="3" s="1"/>
  <c r="A7" i="3" a="1"/>
  <c r="A7" i="3"/>
  <c r="A8" i="3" a="1"/>
  <c r="A8" i="3" s="1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 s="1"/>
  <c r="A27" i="3" a="1"/>
  <c r="A27" i="3"/>
  <c r="A28" i="3" a="1"/>
  <c r="A28" i="3" s="1"/>
  <c r="A29" i="3" a="1"/>
  <c r="A29" i="3" s="1"/>
  <c r="A30" i="3" a="1"/>
  <c r="A30" i="3" s="1"/>
  <c r="A31" i="3" a="1"/>
  <c r="A31" i="3"/>
  <c r="A32" i="3" a="1"/>
  <c r="A32" i="3" s="1"/>
  <c r="A33" i="3" a="1"/>
  <c r="A33" i="3" s="1"/>
  <c r="A34" i="3" a="1"/>
  <c r="A34" i="3" s="1"/>
  <c r="A35" i="3" a="1"/>
  <c r="A35" i="3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22" i="3" a="1"/>
  <c r="M10" i="3" a="1"/>
  <c r="M5" i="3" a="1"/>
  <c r="M9" i="3" a="1"/>
  <c r="M13" i="3" a="1"/>
  <c r="M17" i="3" a="1"/>
  <c r="M21" i="3" a="1"/>
  <c r="M25" i="3" a="1"/>
  <c r="M29" i="3" a="1"/>
  <c r="M33" i="3" a="1"/>
  <c r="M14" i="3" a="1"/>
  <c r="M34" i="3" a="1"/>
  <c r="M6" i="3" a="1"/>
  <c r="M18" i="3" a="1"/>
  <c r="M26" i="3" a="1"/>
  <c r="M30" i="3" a="1"/>
  <c r="M7" i="3" a="1"/>
  <c r="M11" i="3" a="1"/>
  <c r="M15" i="3" a="1"/>
  <c r="M19" i="3" a="1"/>
  <c r="M23" i="3" a="1"/>
  <c r="M27" i="3" a="1"/>
  <c r="M31" i="3" a="1"/>
  <c r="M35" i="3" a="1"/>
  <c r="M3" i="3" a="1"/>
  <c r="M35" i="3" l="1"/>
  <c r="M31" i="3"/>
  <c r="M27" i="3"/>
  <c r="M23" i="3"/>
  <c r="M19" i="3"/>
  <c r="M15" i="3"/>
  <c r="M11" i="3"/>
  <c r="M7" i="3"/>
  <c r="M30" i="3"/>
  <c r="M26" i="3"/>
  <c r="M18" i="3"/>
  <c r="M6" i="3"/>
  <c r="M34" i="3"/>
  <c r="M14" i="3"/>
  <c r="M33" i="3"/>
  <c r="M29" i="3"/>
  <c r="M25" i="3"/>
  <c r="M21" i="3"/>
  <c r="M17" i="3"/>
  <c r="M13" i="3"/>
  <c r="M9" i="3"/>
  <c r="M5" i="3"/>
  <c r="M10" i="3"/>
  <c r="M22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C534FAD-D0E1-4341-862B-017D95537DA7}" sourceFile="C:\길벗컴활1급총정리\기출\02회\요양보호.accdb" keepAlive="1" name="요양보호" type="5" refreshedVersion="8" background="1">
    <dbPr connection="Provider=Microsoft.ACE.OLEDB.12.0;User ID=Admin;Data Source=C:\길벗컴활1급총정리\기출\02회\요양보호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요양보호관리대상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<sst xmlns="http://schemas.openxmlformats.org/spreadsheetml/2006/main" count="723" uniqueCount="290">
  <si>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</si>
  <si>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</si>
  <si>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</si>
  <si>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</si>
  <si>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</si>
  <si>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</si>
  <si>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</si>
  <si>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</si>
  <si>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</si>
  <si>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</si>
  <si>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</si>
  <si>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</si>
  <si>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</si>
  <si>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</si>
  <si>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</si>
  <si>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</si>
  <si>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</si>
  <si>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</si>
  <si>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</si>
  <si>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</si>
  <si>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</si>
  <si>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</si>
  <si>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</si>
  <si>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</si>
  <si>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</si>
  <si>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</si>
  <si>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</si>
  <si>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</si>
  <si>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</si>
  <si>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</si>
  <si>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</si>
  <si>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</si>
  <si>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</si>
  <si>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</si>
  <si>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</si>
  <si>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</si>
  <si>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</si>
  <si>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</si>
  <si>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</si>
  <si>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</si>
  <si>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</si>
  <si>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</si>
  <si>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</si>
  <si>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</si>
  <si>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</si>
  <si>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</si>
  <si>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</si>
  <si>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</si>
  <si>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</si>
  <si>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</si>
  <si>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</si>
  <si>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</si>
  <si>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</si>
  <si>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</si>
  <si>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</si>
  <si>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</si>
  <si>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</si>
  <si>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</si>
  <si>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</si>
  <si>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</si>
  <si>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</si>
  <si>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</si>
  <si>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</si>
  <si>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</si>
  <si>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</si>
  <si>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</si>
  <si>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</si>
  <si>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</si>
  <si>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</si>
  <si>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</si>
  <si>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</si>
  <si>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</si>
  <si>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</si>
  <si>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</si>
  <si>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</si>
  <si>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</si>
  <si>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</si>
  <si>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</si>
  <si>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</si>
  <si>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</si>
  <si>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</si>
  <si>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</si>
  <si>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</si>
  <si>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</si>
  <si>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</si>
  <si>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</si>
  <si>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</si>
  <si>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</si>
  <si>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</si>
  <si>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</si>
  <si>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</si>
  <si>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</si>
  <si>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</si>
  <si>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</si>
  <si>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</si>
  <si>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</si>
  <si>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</si>
  <si>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</si>
  <si>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</si>
  <si>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</si>
  <si>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</si>
  <si>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</si>
  <si>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</si>
  <si>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</si>
  <si>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</si>
  <si>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</si>
  <si>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</si>
  <si>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</si>
  <si>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</si>
  <si>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</si>
  <si>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</si>
  <si>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</si>
  <si>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</si>
  <si>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</si>
  <si>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</si>
  <si>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</si>
  <si>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</si>
  <si>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</si>
  <si>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</si>
  <si>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</si>
  <si>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</si>
  <si>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</si>
  <si>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</si>
  <si>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</si>
  <si>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</si>
  <si>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</si>
  <si>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</si>
  <si>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</si>
  <si>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</si>
  <si>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</si>
  <si>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</si>
  <si>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</si>
  <si>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</si>
  <si>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</si>
  <si>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</si>
  <si>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</si>
  <si>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</si>
  <si>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</si>
  <si>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</si>
  <si>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</si>
  <si>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</si>
  <si>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</si>
  <si>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</si>
  <si>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</si>
  <si>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</si>
  <si>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</si>
  <si>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</si>
  <si>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</si>
  <si>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</si>
  <si>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</si>
  <si>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</si>
  <si>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</si>
  <si>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</si>
  <si>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</si>
  <si>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</si>
  <si>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</si>
  <si>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</si>
  <si>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</si>
  <si>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</si>
  <si>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</si>
  <si>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</si>
  <si>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</si>
  <si>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</si>
  <si>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</si>
  <si>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</si>
  <si>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</si>
  <si>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</si>
  <si>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</si>
  <si>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</si>
  <si>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</si>
  <si>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</si>
  <si>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</si>
  <si>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</si>
  <si>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</si>
  <si>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</si>
  <si>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</si>
  <si>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</si>
  <si>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</si>
  <si>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</si>
  <si>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</si>
  <si>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</si>
  <si>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</si>
  <si>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</si>
  <si>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</si>
  <si>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</si>
  <si>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</si>
  <si>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</si>
  <si>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</si>
  <si>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</si>
  <si>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</si>
  <si>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</si>
  <si>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</si>
  <si>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</si>
  <si>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</si>
  <si>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</si>
  <si>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</si>
  <si>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</si>
  <si>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</si>
  <si>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</si>
  <si>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</si>
  <si>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</si>
  <si>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</si>
  <si>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</si>
  <si>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</si>
  <si>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</si>
  <si>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</si>
  <si>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</si>
  <si>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</si>
  <si>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</si>
  <si>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</si>
  <si>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</si>
  <si>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</si>
  <si>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</si>
  <si>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</si>
  <si>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</si>
  <si>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</si>
  <si>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</si>
  <si>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</si>
  <si>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</si>
  <si>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</si>
  <si>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</si>
  <si>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</si>
  <si>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</si>
  <si>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</si>
  <si>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</si>
  <si>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</si>
  <si>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</si>
  <si>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</si>
  <si>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</si>
  <si>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</si>
  <si>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</si>
  <si>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</si>
  <si>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</si>
  <si>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</si>
  <si>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</si>
  <si>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</si>
  <si>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</si>
  <si>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</si>
  <si>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</si>
  <si>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</si>
  <si>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</si>
  <si>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</si>
  <si>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</si>
  <si>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</si>
  <si>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</si>
  <si>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</si>
  <si>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</si>
  <si>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</si>
  <si>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</si>
  <si>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</si>
  <si>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</si>
  <si>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</si>
  <si>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</si>
  <si>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</si>
  <si>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</si>
  <si>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</si>
  <si>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</si>
  <si>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</si>
  <si>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</si>
  <si>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</si>
  <si>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</si>
  <si>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</si>
  <si>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</si>
  <si>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</si>
  <si>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</si>
  <si>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</si>
  <si>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</si>
  <si>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</si>
  <si>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</si>
  <si>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</si>
  <si>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</si>
  <si>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</si>
  <si>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</si>
  <si>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</si>
  <si>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</si>
  <si>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총합계</t>
  </si>
  <si>
    <t>(모두)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</si>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</sst>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5-45A9-A048-8AAFFE9004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5-45A9-A048-8AAFFE9004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5-45A9-A048-8AAFFE9004D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5-45A9-A048-8AAFFE9004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5-45A9-A048-8AAFFE900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원" refreshedDate="45665.887143518521" backgroundQuery="1" createdVersion="8" refreshedVersion="8" minRefreshableVersion="3" recordCount="33" xr:uid="{C708A4C8-18B3-41DB-973F-D76D00F455EC}">
  <cacheSource type="external" connectionId="3"/>
  <cacheFields count="12">
    <cacheField name="처방번호" numFmtId="0">
      <sharedItems/>
    </cacheField>
    <cacheField name="가입자일련번호" numFmtId="0">
      <sharedItems containsSemiMixedTypes="0" containsString="0" containsNumber="1" containsInteger="1" minValue="145694" maxValue="937768" count="11">
        <n v="453555"/>
        <n v="239850"/>
        <n v="487036"/>
        <n v="855434"/>
        <n v="701855"/>
        <n v="792876"/>
        <n v="145694"/>
        <n v="745444"/>
        <n v="937768"/>
        <n v="284064"/>
        <n v="423576"/>
      </sharedItems>
    </cacheField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3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요양개시일자" numFmtId="0">
      <sharedItems containsSemiMixedTypes="0" containsNonDate="0" containsDate="1" containsString="0" minDate="2024-01-05T00:00:00" maxDate="2024-12-06T00:00:00"/>
    </cacheField>
    <cacheField name="성분코드" numFmtId="0">
      <sharedItems/>
    </cacheField>
    <cacheField name="성분정보" numFmtId="0">
      <sharedItems count="13">
        <s v="내복점안제"/>
        <s v="외용서방형정제"/>
        <s v="내복서방형정제"/>
        <s v="외용점안제"/>
        <s v="주세점안제"/>
        <s v="주세시럽제"/>
        <s v="내복시럽제"/>
        <s v="외용경질캡슐제"/>
        <s v="내복정제"/>
        <s v="주세정제"/>
        <s v="주세경질캡슐제"/>
        <s v="내복경질캡슐제"/>
        <s v="주세서방형정제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  <cacheField name="총투여일수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단가" numFmtId="0">
      <sharedItems containsSemiMixedTypes="0" containsString="0" containsNumber="1" containsInteger="1" minValue="3600" maxValue="9700" count="26">
        <n v="5600"/>
        <n v="9100"/>
        <n v="7900"/>
        <n v="9000"/>
        <n v="8500"/>
        <n v="7000"/>
        <n v="7800"/>
        <n v="4100"/>
        <n v="5800"/>
        <n v="7300"/>
        <n v="5700"/>
        <n v="7100"/>
        <n v="3600"/>
        <n v="8200"/>
        <n v="4300"/>
        <n v="6300"/>
        <n v="6500"/>
        <n v="8900"/>
        <n v="4200"/>
        <n v="3700"/>
        <n v="4700"/>
        <n v="9700"/>
        <n v="5300"/>
        <n v="8700"/>
        <n v="7700"/>
        <n v="49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453555-3"/>
    <x v="0"/>
    <x v="0"/>
    <x v="0"/>
    <x v="0"/>
    <d v="2024-01-19T00:00:00"/>
    <s v="155638AOS"/>
    <x v="0"/>
    <x v="0"/>
    <x v="0"/>
    <x v="0"/>
    <x v="0"/>
  </r>
  <r>
    <s v="239850-1"/>
    <x v="1"/>
    <x v="0"/>
    <x v="1"/>
    <x v="0"/>
    <d v="2024-01-09T00:00:00"/>
    <s v="207631CTR"/>
    <x v="1"/>
    <x v="0"/>
    <x v="0"/>
    <x v="1"/>
    <x v="1"/>
  </r>
  <r>
    <s v="239850-2"/>
    <x v="1"/>
    <x v="0"/>
    <x v="2"/>
    <x v="1"/>
    <d v="2024-02-05T00:00:00"/>
    <s v="214144ATR"/>
    <x v="2"/>
    <x v="1"/>
    <x v="1"/>
    <x v="2"/>
    <x v="2"/>
  </r>
  <r>
    <s v="453555-7"/>
    <x v="0"/>
    <x v="1"/>
    <x v="3"/>
    <x v="1"/>
    <d v="2024-09-20T00:00:00"/>
    <s v="244677COS"/>
    <x v="3"/>
    <x v="2"/>
    <x v="2"/>
    <x v="2"/>
    <x v="2"/>
  </r>
  <r>
    <s v="487036-4"/>
    <x v="2"/>
    <x v="0"/>
    <x v="4"/>
    <x v="1"/>
    <d v="2024-10-25T00:00:00"/>
    <s v="246537BOS"/>
    <x v="4"/>
    <x v="0"/>
    <x v="3"/>
    <x v="0"/>
    <x v="3"/>
  </r>
  <r>
    <s v="855434-3"/>
    <x v="3"/>
    <x v="0"/>
    <x v="5"/>
    <x v="0"/>
    <d v="2024-10-26T00:00:00"/>
    <s v="281792BSY"/>
    <x v="5"/>
    <x v="1"/>
    <x v="4"/>
    <x v="1"/>
    <x v="4"/>
  </r>
  <r>
    <s v="701855-2"/>
    <x v="4"/>
    <x v="1"/>
    <x v="6"/>
    <x v="2"/>
    <d v="2024-05-06T00:00:00"/>
    <s v="284511ASY"/>
    <x v="6"/>
    <x v="0"/>
    <x v="5"/>
    <x v="0"/>
    <x v="4"/>
  </r>
  <r>
    <s v="792876-1"/>
    <x v="5"/>
    <x v="0"/>
    <x v="7"/>
    <x v="1"/>
    <d v="2024-01-07T00:00:00"/>
    <s v="343464CCH"/>
    <x v="7"/>
    <x v="0"/>
    <x v="5"/>
    <x v="2"/>
    <x v="5"/>
  </r>
  <r>
    <s v="145694-2"/>
    <x v="6"/>
    <x v="1"/>
    <x v="7"/>
    <x v="0"/>
    <d v="2024-05-18T00:00:00"/>
    <s v="402974ATB"/>
    <x v="8"/>
    <x v="3"/>
    <x v="6"/>
    <x v="1"/>
    <x v="6"/>
  </r>
  <r>
    <s v="453555-1"/>
    <x v="0"/>
    <x v="0"/>
    <x v="8"/>
    <x v="1"/>
    <d v="2024-01-05T00:00:00"/>
    <s v="445202BTB"/>
    <x v="9"/>
    <x v="4"/>
    <x v="7"/>
    <x v="1"/>
    <x v="7"/>
  </r>
  <r>
    <s v="745444-1"/>
    <x v="7"/>
    <x v="0"/>
    <x v="9"/>
    <x v="0"/>
    <d v="2024-05-11T00:00:00"/>
    <s v="479834BSY"/>
    <x v="5"/>
    <x v="3"/>
    <x v="6"/>
    <x v="0"/>
    <x v="8"/>
  </r>
  <r>
    <s v="145694-1"/>
    <x v="6"/>
    <x v="1"/>
    <x v="10"/>
    <x v="2"/>
    <d v="2024-04-08T00:00:00"/>
    <s v="481914AOS"/>
    <x v="0"/>
    <x v="0"/>
    <x v="0"/>
    <x v="3"/>
    <x v="9"/>
  </r>
  <r>
    <s v="701855-3"/>
    <x v="4"/>
    <x v="1"/>
    <x v="11"/>
    <x v="0"/>
    <d v="2024-11-20T00:00:00"/>
    <s v="512521ASY"/>
    <x v="6"/>
    <x v="3"/>
    <x v="8"/>
    <x v="2"/>
    <x v="10"/>
  </r>
  <r>
    <s v="239850-6"/>
    <x v="1"/>
    <x v="0"/>
    <x v="12"/>
    <x v="2"/>
    <d v="2024-09-18T00:00:00"/>
    <s v="523910AOS"/>
    <x v="0"/>
    <x v="3"/>
    <x v="6"/>
    <x v="3"/>
    <x v="11"/>
  </r>
  <r>
    <s v="239850-4"/>
    <x v="1"/>
    <x v="0"/>
    <x v="2"/>
    <x v="1"/>
    <d v="2024-03-27T00:00:00"/>
    <s v="543445BCH"/>
    <x v="10"/>
    <x v="5"/>
    <x v="9"/>
    <x v="1"/>
    <x v="12"/>
  </r>
  <r>
    <s v="855434-1"/>
    <x v="3"/>
    <x v="0"/>
    <x v="13"/>
    <x v="1"/>
    <d v="2024-03-20T00:00:00"/>
    <s v="548972ASY"/>
    <x v="6"/>
    <x v="1"/>
    <x v="10"/>
    <x v="4"/>
    <x v="13"/>
  </r>
  <r>
    <s v="701855-1"/>
    <x v="4"/>
    <x v="1"/>
    <x v="14"/>
    <x v="1"/>
    <d v="2024-02-03T00:00:00"/>
    <s v="569383ATB"/>
    <x v="8"/>
    <x v="5"/>
    <x v="11"/>
    <x v="1"/>
    <x v="1"/>
  </r>
  <r>
    <s v="145694-4"/>
    <x v="6"/>
    <x v="1"/>
    <x v="15"/>
    <x v="0"/>
    <d v="2024-10-12T00:00:00"/>
    <s v="582870COS"/>
    <x v="3"/>
    <x v="0"/>
    <x v="3"/>
    <x v="2"/>
    <x v="13"/>
  </r>
  <r>
    <s v="937768-1"/>
    <x v="8"/>
    <x v="1"/>
    <x v="15"/>
    <x v="2"/>
    <d v="2024-05-11T00:00:00"/>
    <s v="586102CTR"/>
    <x v="1"/>
    <x v="2"/>
    <x v="12"/>
    <x v="2"/>
    <x v="14"/>
  </r>
  <r>
    <s v="487036-3"/>
    <x v="2"/>
    <x v="1"/>
    <x v="16"/>
    <x v="0"/>
    <d v="2024-10-04T00:00:00"/>
    <s v="620597BCH"/>
    <x v="10"/>
    <x v="3"/>
    <x v="13"/>
    <x v="4"/>
    <x v="15"/>
  </r>
  <r>
    <s v="487036-1"/>
    <x v="2"/>
    <x v="1"/>
    <x v="8"/>
    <x v="0"/>
    <d v="2024-03-05T00:00:00"/>
    <s v="631644BOS"/>
    <x v="4"/>
    <x v="6"/>
    <x v="14"/>
    <x v="2"/>
    <x v="16"/>
  </r>
  <r>
    <s v="453555-5"/>
    <x v="0"/>
    <x v="1"/>
    <x v="10"/>
    <x v="0"/>
    <d v="2024-05-22T00:00:00"/>
    <s v="649236BOS"/>
    <x v="4"/>
    <x v="5"/>
    <x v="11"/>
    <x v="1"/>
    <x v="17"/>
  </r>
  <r>
    <s v="453555-4"/>
    <x v="0"/>
    <x v="1"/>
    <x v="17"/>
    <x v="0"/>
    <d v="2024-04-24T00:00:00"/>
    <s v="652155BCH"/>
    <x v="10"/>
    <x v="0"/>
    <x v="5"/>
    <x v="0"/>
    <x v="18"/>
  </r>
  <r>
    <s v="453555-2"/>
    <x v="0"/>
    <x v="1"/>
    <x v="18"/>
    <x v="0"/>
    <d v="2024-01-09T00:00:00"/>
    <s v="680668ACH"/>
    <x v="11"/>
    <x v="1"/>
    <x v="1"/>
    <x v="4"/>
    <x v="19"/>
  </r>
  <r>
    <s v="145694-3"/>
    <x v="6"/>
    <x v="0"/>
    <x v="6"/>
    <x v="1"/>
    <d v="2024-06-02T00:00:00"/>
    <s v="708898CTR"/>
    <x v="1"/>
    <x v="7"/>
    <x v="15"/>
    <x v="4"/>
    <x v="16"/>
  </r>
  <r>
    <s v="284064-1"/>
    <x v="9"/>
    <x v="1"/>
    <x v="19"/>
    <x v="0"/>
    <d v="2024-05-02T00:00:00"/>
    <s v="734029BTB"/>
    <x v="9"/>
    <x v="3"/>
    <x v="13"/>
    <x v="2"/>
    <x v="20"/>
  </r>
  <r>
    <s v="855434-2"/>
    <x v="3"/>
    <x v="1"/>
    <x v="20"/>
    <x v="0"/>
    <d v="2024-07-08T00:00:00"/>
    <s v="743202ACH"/>
    <x v="11"/>
    <x v="2"/>
    <x v="2"/>
    <x v="3"/>
    <x v="21"/>
  </r>
  <r>
    <s v="239850-7"/>
    <x v="1"/>
    <x v="1"/>
    <x v="21"/>
    <x v="0"/>
    <d v="2024-12-05T00:00:00"/>
    <s v="743874AOS"/>
    <x v="0"/>
    <x v="2"/>
    <x v="16"/>
    <x v="0"/>
    <x v="22"/>
  </r>
  <r>
    <s v="239850-5"/>
    <x v="1"/>
    <x v="1"/>
    <x v="0"/>
    <x v="0"/>
    <d v="2024-06-27T00:00:00"/>
    <s v="764116BTR"/>
    <x v="12"/>
    <x v="1"/>
    <x v="10"/>
    <x v="2"/>
    <x v="23"/>
  </r>
  <r>
    <s v="239850-3"/>
    <x v="1"/>
    <x v="1"/>
    <x v="22"/>
    <x v="1"/>
    <d v="2024-02-23T00:00:00"/>
    <s v="806414CCH"/>
    <x v="7"/>
    <x v="3"/>
    <x v="13"/>
    <x v="0"/>
    <x v="12"/>
  </r>
  <r>
    <s v="453555-6"/>
    <x v="0"/>
    <x v="1"/>
    <x v="23"/>
    <x v="1"/>
    <d v="2024-08-08T00:00:00"/>
    <s v="825634COS"/>
    <x v="3"/>
    <x v="6"/>
    <x v="17"/>
    <x v="3"/>
    <x v="24"/>
  </r>
  <r>
    <s v="487036-2"/>
    <x v="2"/>
    <x v="1"/>
    <x v="16"/>
    <x v="0"/>
    <d v="2024-08-25T00:00:00"/>
    <s v="925427CTR"/>
    <x v="1"/>
    <x v="0"/>
    <x v="5"/>
    <x v="4"/>
    <x v="5"/>
  </r>
  <r>
    <s v="423576-1"/>
    <x v="10"/>
    <x v="1"/>
    <x v="24"/>
    <x v="2"/>
    <d v="2024-01-10T00:00:00"/>
    <s v="947008BTR"/>
    <x v="12"/>
    <x v="3"/>
    <x v="6"/>
    <x v="3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708165-260C-4253-B255-2E9078B26DA2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12">
    <pivotField compact="0" subtotalTop="0" showAll="0"/>
    <pivotField compact="0" subtotalTop="0" showAll="0"/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5">
        <item x="1"/>
        <item x="0"/>
        <item h="1" x="2"/>
        <item t="max"/>
        <item t="min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dataField="1" compact="0" subtotalTop="0" showAll="0"/>
    <pivotField compact="0" subtotalTop="0" showAll="0"/>
    <pivotField compact="0" subtotalTop="0" showAll="0"/>
  </pivotFields>
  <rowFields count="2">
    <field x="4"/>
    <field x="3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평균 : 일일투약량" fld="9" subtotal="average" baseField="3" baseItem="6" numFmtId="177"/>
    <dataField name="평균 : 일회투약량" fld="8" subtotal="average" baseField="3" baseItem="6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9" workbookViewId="0">
      <selection activeCell="A3" sqref="A3:H30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E8" sqref="E8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zoomScale="85" zoomScaleNormal="85" workbookViewId="0">
      <selection activeCell="P4" sqref="P4"/>
    </sheetView>
  </sheetViews>
  <sheetFormatPr defaultRowHeight="17.399999999999999"/>
  <cols>
    <col min="1" max="1" width="9.8984375" bestFit="1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10.09765625" bestFit="1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 t="b" cm="1">
        <f t="array" ref="P2">COUNTIFS(F3:F35,)&gt;=EOMONTH(MIN((C3:C35="여성"),F3:F35),0)</f>
        <v>0</v>
      </c>
    </row>
    <row r="3" spans="1:20">
      <c r="A3" s="14" t="str">
        <f t="array" ref="A3">B3&amp;"-"&amp;SUM(IF(($B$3:B3=B3),1))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 t="str">
        <f t="array" ref="A4">B4&amp;"-"&amp;SUM(IF(($B$3:B4=B4),1))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B5&amp;"-"&amp;SUM(IF(($B$3:B5=B5),1))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B6&amp;"-"&amp;SUM(IF(($B$3:B6=B6),1))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B7&amp;"-"&amp;SUM(IF(($B$3:B7=B7),1))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B8&amp;"-"&amp;SUM(IF(($B$3:B8=B8),1))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B9&amp;"-"&amp;SUM(IF(($B$3:B9=B9),1))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B10&amp;"-"&amp;SUM(IF(($B$3:B10=B10),1))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B11&amp;"-"&amp;SUM(IF(($B$3:B11=B11),1))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B12&amp;"-"&amp;SUM(IF(($B$3:B12=B12),1))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B13&amp;"-"&amp;SUM(IF(($B$3:B13=B13),1))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B14&amp;"-"&amp;SUM(IF(($B$3:B14=B14),1))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B15&amp;"-"&amp;SUM(IF(($B$3:B15=B15),1))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B16&amp;"-"&amp;SUM(IF(($B$3:B16=B16),1))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B17&amp;"-"&amp;SUM(IF(($B$3:B17=B17),1))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B18&amp;"-"&amp;SUM(IF(($B$3:B18=B18),1))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B19&amp;"-"&amp;SUM(IF(($B$3:B19=B19),1))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B20&amp;"-"&amp;SUM(IF(($B$3:B20=B20),1))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B21&amp;"-"&amp;SUM(IF(($B$3:B21=B21),1))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B22&amp;"-"&amp;SUM(IF(($B$3:B22=B22),1))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B23&amp;"-"&amp;SUM(IF(($B$3:B23=B23),1))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B24&amp;"-"&amp;SUM(IF(($B$3:B24=B24),1))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B25&amp;"-"&amp;SUM(IF(($B$3:B25=B25),1))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B26&amp;"-"&amp;SUM(IF(($B$3:B26=B26),1))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B27&amp;"-"&amp;SUM(IF(($B$3:B27=B27),1))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B28&amp;"-"&amp;SUM(IF(($B$3:B28=B28),1))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B29&amp;"-"&amp;SUM(IF(($B$3:B29=B29),1))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B30&amp;"-"&amp;SUM(IF(($B$3:B30=B30),1))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B31&amp;"-"&amp;SUM(IF(($B$3:B31=B31),1))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B32&amp;"-"&amp;SUM(IF(($B$3:B32=B32),1))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B33&amp;"-"&amp;SUM(IF(($B$3:B33=B33),1))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B34&amp;"-"&amp;SUM(IF(($B$3:B34=B34),1))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B35&amp;"-"&amp;SUM(IF(($B$3:B35=B35),1))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10" workbookViewId="0">
      <selection activeCell="A12" sqref="A12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31" t="s">
        <v>86</v>
      </c>
      <c r="B2" t="s">
        <v>276</v>
      </c>
    </row>
    <row r="4" spans="1:4">
      <c r="A4" s="31" t="s">
        <v>88</v>
      </c>
      <c r="B4" s="31" t="s">
        <v>87</v>
      </c>
      <c r="C4" t="s">
        <v>284</v>
      </c>
      <c r="D4" t="s">
        <v>285</v>
      </c>
    </row>
    <row r="5" spans="1:4">
      <c r="A5" t="s">
        <v>46</v>
      </c>
      <c r="C5" s="32"/>
      <c r="D5" s="32"/>
    </row>
    <row r="6" spans="1:4">
      <c r="B6" t="s">
        <v>277</v>
      </c>
      <c r="C6" s="32">
        <v>1.3333333333333333</v>
      </c>
      <c r="D6" s="32">
        <v>0.46666666666666662</v>
      </c>
    </row>
    <row r="7" spans="1:4">
      <c r="B7" t="s">
        <v>278</v>
      </c>
      <c r="C7" s="32">
        <v>1.7999999999999998</v>
      </c>
      <c r="D7" s="32">
        <v>0.6</v>
      </c>
    </row>
    <row r="8" spans="1:4">
      <c r="B8" t="s">
        <v>279</v>
      </c>
      <c r="C8" s="32">
        <v>0.2</v>
      </c>
      <c r="D8" s="32">
        <v>0.2</v>
      </c>
    </row>
    <row r="9" spans="1:4">
      <c r="B9" t="s">
        <v>280</v>
      </c>
      <c r="C9" s="32">
        <v>0.95</v>
      </c>
      <c r="D9" s="32">
        <v>0.67500000000000004</v>
      </c>
    </row>
    <row r="10" spans="1:4">
      <c r="B10" t="s">
        <v>281</v>
      </c>
      <c r="C10" s="32">
        <v>1.8</v>
      </c>
      <c r="D10" s="32">
        <v>0.9</v>
      </c>
    </row>
    <row r="11" spans="1:4">
      <c r="B11" t="s">
        <v>282</v>
      </c>
      <c r="C11" s="32">
        <v>1.2000000000000002</v>
      </c>
      <c r="D11" s="32">
        <v>0.4</v>
      </c>
    </row>
    <row r="12" spans="1:4">
      <c r="A12" t="s">
        <v>286</v>
      </c>
      <c r="C12" s="32">
        <v>2.0999999999999996</v>
      </c>
      <c r="D12" s="32">
        <v>0.9</v>
      </c>
    </row>
    <row r="13" spans="1:4">
      <c r="A13" t="s">
        <v>287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278</v>
      </c>
      <c r="C15" s="32">
        <v>1</v>
      </c>
      <c r="D15" s="32">
        <v>0.5</v>
      </c>
    </row>
    <row r="16" spans="1:4">
      <c r="B16" t="s">
        <v>279</v>
      </c>
      <c r="C16" s="32">
        <v>0.375</v>
      </c>
      <c r="D16" s="32">
        <v>0.25</v>
      </c>
    </row>
    <row r="17" spans="1:4">
      <c r="B17" t="s">
        <v>280</v>
      </c>
      <c r="C17" s="32">
        <v>1.0499999999999998</v>
      </c>
      <c r="D17" s="32">
        <v>0.7</v>
      </c>
    </row>
    <row r="18" spans="1:4">
      <c r="B18" t="s">
        <v>283</v>
      </c>
      <c r="C18" s="32">
        <v>0.57499999999999996</v>
      </c>
      <c r="D18" s="32">
        <v>0.25</v>
      </c>
    </row>
    <row r="19" spans="1:4">
      <c r="B19" t="s">
        <v>281</v>
      </c>
      <c r="C19" s="32">
        <v>1.4</v>
      </c>
      <c r="D19" s="32">
        <v>0.55999999999999994</v>
      </c>
    </row>
    <row r="20" spans="1:4">
      <c r="B20" t="s">
        <v>282</v>
      </c>
      <c r="C20" s="32">
        <v>1.8</v>
      </c>
      <c r="D20" s="32">
        <v>0.9</v>
      </c>
    </row>
    <row r="21" spans="1:4">
      <c r="A21" t="s">
        <v>288</v>
      </c>
      <c r="C21" s="32">
        <v>2.4000000000000004</v>
      </c>
      <c r="D21" s="32">
        <v>0.9</v>
      </c>
    </row>
    <row r="22" spans="1:4">
      <c r="A22" t="s">
        <v>289</v>
      </c>
      <c r="C22" s="32">
        <v>0.2</v>
      </c>
      <c r="D22" s="32">
        <v>0.2</v>
      </c>
    </row>
    <row r="23" spans="1:4">
      <c r="A23" t="s">
        <v>275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C2" sqref="C2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86E4E9BB-96DA-44E2-ACE6-0B8803161AAE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3" sqref="H13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J19" sqref="J19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L6" sqref="L6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재원 장</cp:lastModifiedBy>
  <cp:lastPrinted>2024-06-03T12:11:51Z</cp:lastPrinted>
  <dcterms:created xsi:type="dcterms:W3CDTF">2023-05-30T06:41:20Z</dcterms:created>
  <dcterms:modified xsi:type="dcterms:W3CDTF">2025-01-08T12:42:19Z</dcterms:modified>
</cp:coreProperties>
</file>