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조교파일\컴활\2025 총정리_컴활1급실기_정답수정\기출\02회\"/>
    </mc:Choice>
  </mc:AlternateContent>
  <xr:revisionPtr revIDLastSave="0" documentId="13_ncr:1_{52B6FEA1-24FE-4C5A-98AE-DFF71FC7EB0F}" xr6:coauthVersionLast="36" xr6:coauthVersionMax="47" xr10:uidLastSave="{00000000-0000-0000-0000-000000000000}"/>
  <bookViews>
    <workbookView xWindow="9030" yWindow="780" windowWidth="19755" windowHeight="14625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5" i="3" a="1"/>
  <c r="H35" i="3" s="1"/>
  <c r="H3" i="3" a="1"/>
  <c r="H3" i="3" s="1"/>
  <c r="P15" i="3" l="1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P2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 s="1"/>
  <c r="A3" i="3" a="1"/>
  <c r="A3" i="3" s="1"/>
  <c r="M4" i="3"/>
  <c r="M8" i="3"/>
  <c r="M12" i="3"/>
  <c r="M16" i="3"/>
  <c r="M20" i="3"/>
  <c r="M24" i="3"/>
  <c r="M28" i="3"/>
  <c r="M32" i="3"/>
  <c r="M10" i="3"/>
  <c r="M14" i="3"/>
  <c r="M22" i="3"/>
  <c r="M30" i="3"/>
  <c r="M7" i="3"/>
  <c r="M15" i="3"/>
  <c r="M27" i="3"/>
  <c r="M35" i="3"/>
  <c r="M5" i="3"/>
  <c r="M9" i="3"/>
  <c r="M13" i="3"/>
  <c r="M17" i="3"/>
  <c r="M21" i="3"/>
  <c r="M25" i="3"/>
  <c r="M29" i="3"/>
  <c r="M33" i="3"/>
  <c r="M6" i="3"/>
  <c r="M18" i="3"/>
  <c r="M26" i="3"/>
  <c r="M34" i="3"/>
  <c r="M11" i="3"/>
  <c r="M19" i="3"/>
  <c r="M23" i="3"/>
  <c r="M31" i="3"/>
  <c r="M3" i="3"/>
  <c r="A34" i="1" l="1"/>
  <c r="A33" i="1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77B218C7-FBAD-4D87-829D-DF201DD7D2C9}" name="MS Access Database_Query2" type="1" refreshedVersion="6">
    <dbPr connection="DSN=MS Access Database;DBQ=C:\Users\user\요양보호.accdb;DefaultDir=C:\Users\user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user\요양보호.accdb`.요양보호관리대상 요양보호관리대상"/>
  </connection>
</connections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<sst xmlns="http://schemas.openxmlformats.org/spreadsheetml/2006/main" count="723" uniqueCount="290">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</sst>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#,##0.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95-4321-A41D-9EEC8EB0A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24.59703553241" createdVersion="6" refreshedVersion="6" minRefreshableVersion="3" recordCount="33" xr:uid="{58E9261E-2F7F-4ADD-BFDF-0D1EB86FB45B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3">
        <s v="서울"/>
        <s v="경기"/>
        <s v="제주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1"/>
    <x v="6"/>
    <x v="2"/>
    <x v="0"/>
    <x v="5"/>
  </r>
  <r>
    <x v="0"/>
    <x v="7"/>
    <x v="1"/>
    <x v="0"/>
    <x v="5"/>
  </r>
  <r>
    <x v="1"/>
    <x v="7"/>
    <x v="0"/>
    <x v="3"/>
    <x v="6"/>
  </r>
  <r>
    <x v="0"/>
    <x v="8"/>
    <x v="1"/>
    <x v="4"/>
    <x v="7"/>
  </r>
  <r>
    <x v="0"/>
    <x v="9"/>
    <x v="0"/>
    <x v="3"/>
    <x v="6"/>
  </r>
  <r>
    <x v="1"/>
    <x v="10"/>
    <x v="2"/>
    <x v="0"/>
    <x v="0"/>
  </r>
  <r>
    <x v="1"/>
    <x v="11"/>
    <x v="0"/>
    <x v="3"/>
    <x v="8"/>
  </r>
  <r>
    <x v="0"/>
    <x v="12"/>
    <x v="2"/>
    <x v="3"/>
    <x v="6"/>
  </r>
  <r>
    <x v="0"/>
    <x v="2"/>
    <x v="1"/>
    <x v="5"/>
    <x v="9"/>
  </r>
  <r>
    <x v="0"/>
    <x v="13"/>
    <x v="1"/>
    <x v="1"/>
    <x v="10"/>
  </r>
  <r>
    <x v="1"/>
    <x v="14"/>
    <x v="1"/>
    <x v="5"/>
    <x v="11"/>
  </r>
  <r>
    <x v="1"/>
    <x v="15"/>
    <x v="0"/>
    <x v="0"/>
    <x v="3"/>
  </r>
  <r>
    <x v="1"/>
    <x v="15"/>
    <x v="2"/>
    <x v="2"/>
    <x v="12"/>
  </r>
  <r>
    <x v="1"/>
    <x v="16"/>
    <x v="0"/>
    <x v="3"/>
    <x v="13"/>
  </r>
  <r>
    <x v="1"/>
    <x v="8"/>
    <x v="0"/>
    <x v="6"/>
    <x v="14"/>
  </r>
  <r>
    <x v="1"/>
    <x v="10"/>
    <x v="0"/>
    <x v="5"/>
    <x v="11"/>
  </r>
  <r>
    <x v="1"/>
    <x v="17"/>
    <x v="0"/>
    <x v="0"/>
    <x v="5"/>
  </r>
  <r>
    <x v="1"/>
    <x v="18"/>
    <x v="0"/>
    <x v="1"/>
    <x v="1"/>
  </r>
  <r>
    <x v="0"/>
    <x v="6"/>
    <x v="1"/>
    <x v="7"/>
    <x v="15"/>
  </r>
  <r>
    <x v="1"/>
    <x v="19"/>
    <x v="0"/>
    <x v="3"/>
    <x v="13"/>
  </r>
  <r>
    <x v="1"/>
    <x v="20"/>
    <x v="0"/>
    <x v="2"/>
    <x v="2"/>
  </r>
  <r>
    <x v="1"/>
    <x v="21"/>
    <x v="0"/>
    <x v="2"/>
    <x v="16"/>
  </r>
  <r>
    <x v="1"/>
    <x v="0"/>
    <x v="0"/>
    <x v="1"/>
    <x v="10"/>
  </r>
  <r>
    <x v="1"/>
    <x v="22"/>
    <x v="1"/>
    <x v="3"/>
    <x v="13"/>
  </r>
  <r>
    <x v="1"/>
    <x v="23"/>
    <x v="1"/>
    <x v="6"/>
    <x v="17"/>
  </r>
  <r>
    <x v="1"/>
    <x v="16"/>
    <x v="0"/>
    <x v="0"/>
    <x v="5"/>
  </r>
  <r>
    <x v="1"/>
    <x v="24"/>
    <x v="2"/>
    <x v="3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AF4697-0091-4561-ACCF-88069EA00419}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5">
        <item x="1"/>
        <item x="0"/>
        <item h="1" x="2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81"/>
    <dataField name="평균 : 일회투약량" fld="3" subtotal="average" baseField="2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3" zoomScale="85" zoomScaleNormal="85" workbookViewId="0">
      <selection activeCell="A3" sqref="A3:H30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ref="A3:H30">
    <sortCondition ref="A3:A30"/>
  </sortState>
  <phoneticPr fontId="2" type="noConversion"/>
  <conditionalFormatting sqref="A3:H30">
    <cfRule type="expression" dxfId="0" priority="1">
      <formula>OR(AND(YEAR($G3)&gt;=2000,YEAR($G3)&lt;=2003),AND(HOUR($H3)&gt;=9,HOUR($H3)&lt;=12))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zoomScale="70" zoomScaleNormal="70"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verticalDpi="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U15" sqref="U1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3" t="s">
        <v>16</v>
      </c>
      <c r="P2" s="35">
        <f>COUNTIFS(F3:F35,"&lt;="&amp;EOMONTH(MIN(F3:F35),0),C3:C35,"여성")</f>
        <v>4</v>
      </c>
    </row>
    <row r="3" spans="1:20">
      <c r="A3" s="14" t="str">
        <f t="array" ref="A3">B3&amp;"-"&amp;SUM(IF(($B$3:$B$35=$B3)*(F3&gt;$F$3:$F$35),1))+1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 t="array" ref="H3">IFERROR(INDEX($P$7:$T$9,MATCH(MID(G3,7,1),$O$7:$O$9,0),MATCH(MID(G3,8,2),$P$6:$T$6,0)),"기타")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>
        <f>FN금액(E3,I3,J3,K3,L3)</f>
        <v>97200</v>
      </c>
      <c r="N3" s="21"/>
      <c r="O3" s="34"/>
      <c r="P3" s="35"/>
    </row>
    <row r="4" spans="1:20">
      <c r="A4" s="14" t="str">
        <f t="array" ref="A4">B4&amp;"-"&amp;SUM(IF(($B$3:$B$35=$B4)*(F4&gt;$F$3:$F$35),1))+1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array" ref="H4">IFERROR(INDEX($P$7:$T$9,MATCH(MID(G4,7,1),$O$7:$O$9,0),MATCH(MID(G4,8,2),$P$6:$T$6,0)),"기타")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>
        <f t="shared" ref="M4:M35" si="0">FN금액(E4,I4,J4,K4,L4)</f>
        <v>1632</v>
      </c>
      <c r="N4" s="21"/>
      <c r="P4" s="3"/>
    </row>
    <row r="5" spans="1:20">
      <c r="A5" s="14" t="str">
        <f t="array" ref="A5">B5&amp;"-"&amp;SUM(IF(($B$3:$B$35=$B5)*(F5&gt;$F$3:$F$35),1))+1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array" ref="H5">IFERROR(INDEX($P$7:$T$9,MATCH(MID(G5,7,1),$O$7:$O$9,0),MATCH(MID(G5,8,2),$P$6:$T$6,0)),"기타")</f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>
        <f t="shared" si="0"/>
        <v>36652</v>
      </c>
      <c r="N5" s="21"/>
      <c r="O5" t="s">
        <v>23</v>
      </c>
    </row>
    <row r="6" spans="1:20">
      <c r="A6" s="14" t="str">
        <f t="array" ref="A6">B6&amp;"-"&amp;SUM(IF(($B$3:$B$35=$B6)*(F6&gt;$F$3:$F$35),1))+1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array" ref="H6">IFERROR(INDEX($P$7:$T$9,MATCH(MID(G6,7,1),$O$7:$O$9,0),MATCH(MID(G6,8,2),$P$6:$T$6,0)),"기타")</f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>
        <f t="shared" si="0"/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B7&amp;"-"&amp;SUM(IF(($B$3:$B$35=$B7)*(F7&gt;$F$3:$F$35),1))+1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array" ref="H7">IFERROR(INDEX($P$7:$T$9,MATCH(MID(G7,7,1),$O$7:$O$9,0),MATCH(MID(G7,8,2),$P$6:$T$6,0)),"기타")</f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>
        <f t="shared" si="0"/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B8&amp;"-"&amp;SUM(IF(($B$3:$B$35=$B8)*(F8&gt;$F$3:$F$35),1))+1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array" ref="H8">IFERROR(INDEX($P$7:$T$9,MATCH(MID(G8,7,1),$O$7:$O$9,0),MATCH(MID(G8,8,2),$P$6:$T$6,0)),"기타")</f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>
        <f t="shared" si="0"/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B9&amp;"-"&amp;SUM(IF(($B$3:$B$35=$B9)*(F9&gt;$F$3:$F$35),1))+1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array" ref="H9">IFERROR(INDEX($P$7:$T$9,MATCH(MID(G9,7,1),$O$7:$O$9,0),MATCH(MID(G9,8,2),$P$6:$T$6,0)),"기타")</f>
        <v>내복정제</v>
      </c>
      <c r="I9" s="22">
        <v>9</v>
      </c>
      <c r="J9" s="22">
        <v>18</v>
      </c>
      <c r="K9" s="22">
        <v>5</v>
      </c>
      <c r="L9" s="23">
        <v>160</v>
      </c>
      <c r="M9" s="17">
        <f t="shared" si="0"/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B10&amp;"-"&amp;SUM(IF(($B$3:$B$35=$B10)*(F10&gt;$F$3:$F$35),1))+1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array" ref="H10">IFERROR(INDEX($P$7:$T$9,MATCH(MID(G10,7,1),$O$7:$O$9,0),MATCH(MID(G10,8,2),$P$6:$T$6,0)),"기타")</f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>
        <f t="shared" si="0"/>
        <v>16464</v>
      </c>
      <c r="N10" s="21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B11&amp;"-"&amp;SUM(IF(($B$3:$B$35=$B11)*(F11&gt;$F$3:$F$35),1))+1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array" ref="H11">IFERROR(INDEX($P$7:$T$9,MATCH(MID(G11,7,1),$O$7:$O$9,0),MATCH(MID(G11,8,2),$P$6:$T$6,0)),"기타")</f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>
        <f t="shared" si="0"/>
        <v>3888</v>
      </c>
      <c r="N11" s="21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B12&amp;"-"&amp;SUM(IF(($B$3:$B$35=$B12)*(F12&gt;$F$3:$F$35),1))+1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array" ref="H12">IFERROR(INDEX($P$7:$T$9,MATCH(MID(G12,7,1),$O$7:$O$9,0),MATCH(MID(G12,8,2),$P$6:$T$6,0)),"기타")</f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>
        <f t="shared" si="0"/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B13&amp;"-"&amp;SUM(IF(($B$3:$B$35=$B13)*(F13&gt;$F$3:$F$35),1))+1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array" ref="H13">IFERROR(INDEX($P$7:$T$9,MATCH(MID(G13,7,1),$O$7:$O$9,0),MATCH(MID(G13,8,2),$P$6:$T$6,0)),"기타")</f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>
        <f t="shared" si="0"/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B14&amp;"-"&amp;SUM(IF(($B$3:$B$35=$B14)*(F14&gt;$F$3:$F$35),1))+1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array" ref="H14">IFERROR(INDEX($P$7:$T$9,MATCH(MID(G14,7,1),$O$7:$O$9,0),MATCH(MID(G14,8,2),$P$6:$T$6,0)),"기타")</f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>
        <f t="shared" si="0"/>
        <v>58320</v>
      </c>
      <c r="N14" s="21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B15&amp;"-"&amp;SUM(IF(($B$3:$B$35=$B15)*(F15&gt;$F$3:$F$35),1))+1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array" ref="H15">IFERROR(INDEX($P$7:$T$9,MATCH(MID(G15,7,1),$O$7:$O$9,0),MATCH(MID(G15,8,2),$P$6:$T$6,0)),"기타")</f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>
        <f t="shared" si="0"/>
        <v>2028.0000000000005</v>
      </c>
      <c r="N15" s="21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B16&amp;"-"&amp;SUM(IF(($B$3:$B$35=$B16)*(F16&gt;$F$3:$F$35),1))+1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array" ref="H16">IFERROR(INDEX($P$7:$T$9,MATCH(MID(G16,7,1),$O$7:$O$9,0),MATCH(MID(G16,8,2),$P$6:$T$6,0)),"기타")</f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>
        <f t="shared" si="0"/>
        <v>1056</v>
      </c>
      <c r="N16" s="21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B17&amp;"-"&amp;SUM(IF(($B$3:$B$35=$B17)*(F17&gt;$F$3:$F$35),1))+1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array" ref="H17">IFERROR(INDEX($P$7:$T$9,MATCH(MID(G17,7,1),$O$7:$O$9,0),MATCH(MID(G17,8,2),$P$6:$T$6,0)),"기타")</f>
        <v>주세정제</v>
      </c>
      <c r="I17" s="22">
        <v>3</v>
      </c>
      <c r="J17" s="22">
        <v>6</v>
      </c>
      <c r="K17" s="22">
        <v>2</v>
      </c>
      <c r="L17" s="23">
        <v>80</v>
      </c>
      <c r="M17" s="17">
        <f t="shared" si="0"/>
        <v>3168.0000000000005</v>
      </c>
      <c r="N17" s="21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B18&amp;"-"&amp;SUM(IF(($B$3:$B$35=$B18)*(F18&gt;$F$3:$F$35),1))+1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array" ref="H18">IFERROR(INDEX($P$7:$T$9,MATCH(MID(G18,7,1),$O$7:$O$9,0),MATCH(MID(G18,8,2),$P$6:$T$6,0)),"기타")</f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>
        <f t="shared" si="0"/>
        <v>2340</v>
      </c>
      <c r="N18" s="21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B19&amp;"-"&amp;SUM(IF(($B$3:$B$35=$B19)*(F19&gt;$F$3:$F$35),1))+1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array" ref="H19">IFERROR(INDEX($P$7:$T$9,MATCH(MID(G19,7,1),$O$7:$O$9,0),MATCH(MID(G19,8,2),$P$6:$T$6,0)),"기타")</f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>
        <f t="shared" si="0"/>
        <v>13312</v>
      </c>
      <c r="N19" s="21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B20&amp;"-"&amp;SUM(IF(($B$3:$B$35=$B20)*(F20&gt;$F$3:$F$35),1))+1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array" ref="H20">IFERROR(INDEX($P$7:$T$9,MATCH(MID(G20,7,1),$O$7:$O$9,0),MATCH(MID(G20,8,2),$P$6:$T$6,0)),"기타")</f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>
        <f t="shared" si="0"/>
        <v>2970.0000000000005</v>
      </c>
      <c r="N20" s="21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B21&amp;"-"&amp;SUM(IF(($B$3:$B$35=$B21)*(F21&gt;$F$3:$F$35),1))+1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array" ref="H21">IFERROR(INDEX($P$7:$T$9,MATCH(MID(G21,7,1),$O$7:$O$9,0),MATCH(MID(G21,8,2),$P$6:$T$6,0)),"기타")</f>
        <v>내복정제</v>
      </c>
      <c r="I21" s="22">
        <v>3</v>
      </c>
      <c r="J21" s="22">
        <v>3</v>
      </c>
      <c r="K21" s="22">
        <v>5</v>
      </c>
      <c r="L21" s="23">
        <v>140</v>
      </c>
      <c r="M21" s="17">
        <f t="shared" si="0"/>
        <v>6930.0000000000009</v>
      </c>
      <c r="N21" s="21"/>
    </row>
    <row r="22" spans="1:20">
      <c r="A22" s="14" t="str">
        <f t="array" ref="A22">B22&amp;"-"&amp;SUM(IF(($B$3:$B$35=$B22)*(F22&gt;$F$3:$F$35),1))+1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array" ref="H22">IFERROR(INDEX($P$7:$T$9,MATCH(MID(G22,7,1),$O$7:$O$9,0),MATCH(MID(G22,8,2),$P$6:$T$6,0)),"기타")</f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>
        <f t="shared" si="0"/>
        <v>142560</v>
      </c>
      <c r="N22" s="21"/>
    </row>
    <row r="23" spans="1:20">
      <c r="A23" s="14" t="str">
        <f t="array" ref="A23">B23&amp;"-"&amp;SUM(IF(($B$3:$B$35=$B23)*(F23&gt;$F$3:$F$35),1))+1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array" ref="H23">IFERROR(INDEX($P$7:$T$9,MATCH(MID(G23,7,1),$O$7:$O$9,0),MATCH(MID(G23,8,2),$P$6:$T$6,0)),"기타")</f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>
        <f t="shared" si="0"/>
        <v>27648.000000000004</v>
      </c>
      <c r="N23" s="21"/>
    </row>
    <row r="24" spans="1:20">
      <c r="A24" s="14" t="str">
        <f t="array" ref="A24">B24&amp;"-"&amp;SUM(IF(($B$3:$B$35=$B24)*(F24&gt;$F$3:$F$35),1))+1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array" ref="H24">IFERROR(INDEX($P$7:$T$9,MATCH(MID(G24,7,1),$O$7:$O$9,0),MATCH(MID(G24,8,2),$P$6:$T$6,0)),"기타")</f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>
        <f t="shared" si="0"/>
        <v>51743.999999999993</v>
      </c>
      <c r="N24" s="21"/>
    </row>
    <row r="25" spans="1:20">
      <c r="A25" s="14" t="str">
        <f t="array" ref="A25">B25&amp;"-"&amp;SUM(IF(($B$3:$B$35=$B25)*(F25&gt;$F$3:$F$35),1))+1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array" ref="H25">IFERROR(INDEX($P$7:$T$9,MATCH(MID(G25,7,1),$O$7:$O$9,0),MATCH(MID(G25,8,2),$P$6:$T$6,0)),"기타")</f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>
        <f t="shared" si="0"/>
        <v>23936.000000000004</v>
      </c>
      <c r="N25" s="21"/>
    </row>
    <row r="26" spans="1:20">
      <c r="A26" s="14" t="str">
        <f t="array" ref="A26">B26&amp;"-"&amp;SUM(IF(($B$3:$B$35=$B26)*(F26&gt;$F$3:$F$35),1))+1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array" ref="H26">IFERROR(INDEX($P$7:$T$9,MATCH(MID(G26,7,1),$O$7:$O$9,0),MATCH(MID(G26,8,2),$P$6:$T$6,0)),"기타")</f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>
        <f t="shared" si="0"/>
        <v>12600</v>
      </c>
      <c r="N26" s="21"/>
    </row>
    <row r="27" spans="1:20">
      <c r="A27" s="14" t="str">
        <f t="array" ref="A27">B27&amp;"-"&amp;SUM(IF(($B$3:$B$35=$B27)*(F27&gt;$F$3:$F$35),1))+1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array" ref="H27">IFERROR(INDEX($P$7:$T$9,MATCH(MID(G27,7,1),$O$7:$O$9,0),MATCH(MID(G27,8,2),$P$6:$T$6,0)),"기타")</f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>
        <f t="shared" si="0"/>
        <v>2288</v>
      </c>
      <c r="N27" s="21"/>
    </row>
    <row r="28" spans="1:20">
      <c r="A28" s="14" t="str">
        <f t="array" ref="A28">B28&amp;"-"&amp;SUM(IF(($B$3:$B$35=$B28)*(F28&gt;$F$3:$F$35),1))+1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array" ref="H28">IFERROR(INDEX($P$7:$T$9,MATCH(MID(G28,7,1),$O$7:$O$9,0),MATCH(MID(G28,8,2),$P$6:$T$6,0)),"기타")</f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>
        <f t="shared" si="0"/>
        <v>1521</v>
      </c>
      <c r="N28" s="21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B29&amp;"-"&amp;SUM(IF(($B$3:$B$35=$B29)*(F29&gt;$F$3:$F$35),1))+1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array" ref="H29">IFERROR(INDEX($P$7:$T$9,MATCH(MID(G29,7,1),$O$7:$O$9,0),MATCH(MID(G29,8,2),$P$6:$T$6,0)),"기타")</f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>
        <f t="shared" si="0"/>
        <v>43008</v>
      </c>
      <c r="N29" s="21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B30&amp;"-"&amp;SUM(IF(($B$3:$B$35=$B30)*(F30&gt;$F$3:$F$35),1))+1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array" ref="H30">IFERROR(INDEX($P$7:$T$9,MATCH(MID(G30,7,1),$O$7:$O$9,0),MATCH(MID(G30,8,2),$P$6:$T$6,0)),"기타")</f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>
        <f t="shared" si="0"/>
        <v>8712</v>
      </c>
      <c r="N30" s="21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B31&amp;"-"&amp;SUM(IF(($B$3:$B$35=$B31)*(F31&gt;$F$3:$F$35),1))+1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array" ref="H31">IFERROR(INDEX($P$7:$T$9,MATCH(MID(G31,7,1),$O$7:$O$9,0),MATCH(MID(G31,8,2),$P$6:$T$6,0)),"기타")</f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>
        <f t="shared" si="0"/>
        <v>2640</v>
      </c>
      <c r="N31" s="21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B32&amp;"-"&amp;SUM(IF(($B$3:$B$35=$B32)*(F32&gt;$F$3:$F$35),1))+1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array" ref="H32">IFERROR(INDEX($P$7:$T$9,MATCH(MID(G32,7,1),$O$7:$O$9,0),MATCH(MID(G32,8,2),$P$6:$T$6,0)),"기타")</f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>
        <f t="shared" si="0"/>
        <v>4608</v>
      </c>
      <c r="N32" s="21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B33&amp;"-"&amp;SUM(IF(($B$3:$B$35=$B33)*(F33&gt;$F$3:$F$35),1))+1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array" ref="H33">IFERROR(INDEX($P$7:$T$9,MATCH(MID(G33,7,1),$O$7:$O$9,0),MATCH(MID(G33,8,2),$P$6:$T$6,0)),"기타")</f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>
        <f t="shared" si="0"/>
        <v>80850</v>
      </c>
      <c r="N33" s="21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B34&amp;"-"&amp;SUM(IF(($B$3:$B$35=$B34)*(F34&gt;$F$3:$F$35),1))+1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array" ref="H34">IFERROR(INDEX($P$7:$T$9,MATCH(MID(G34,7,1),$O$7:$O$9,0),MATCH(MID(G34,8,2),$P$6:$T$6,0)),"기타")</f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>
        <f t="shared" si="0"/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B35&amp;"-"&amp;SUM(IF(($B$3:$B$35=$B35)*(F35&gt;$F$3:$F$35),1))+1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array" ref="H35">IFERROR(INDEX($P$7:$T$9,MATCH(MID(G35,7,1),$O$7:$O$9,0),MATCH(MID(G35,8,2),$P$6:$T$6,0)),"기타")</f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>
        <f t="shared" si="0"/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D30" sqref="D30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275</v>
      </c>
    </row>
    <row r="4" spans="1:4">
      <c r="A4" s="31" t="s">
        <v>88</v>
      </c>
      <c r="B4" s="31" t="s">
        <v>87</v>
      </c>
      <c r="C4" t="s">
        <v>284</v>
      </c>
      <c r="D4" t="s">
        <v>285</v>
      </c>
    </row>
    <row r="5" spans="1:4">
      <c r="A5" t="s">
        <v>46</v>
      </c>
      <c r="C5" s="32"/>
      <c r="D5" s="32"/>
    </row>
    <row r="6" spans="1:4">
      <c r="B6" t="s">
        <v>277</v>
      </c>
      <c r="C6" s="32">
        <v>1.3333333333333333</v>
      </c>
      <c r="D6" s="32">
        <v>0.46666666666666662</v>
      </c>
    </row>
    <row r="7" spans="1:4">
      <c r="B7" t="s">
        <v>278</v>
      </c>
      <c r="C7" s="32">
        <v>1.7999999999999998</v>
      </c>
      <c r="D7" s="32">
        <v>0.6</v>
      </c>
    </row>
    <row r="8" spans="1:4">
      <c r="B8" t="s">
        <v>279</v>
      </c>
      <c r="C8" s="32">
        <v>0.2</v>
      </c>
      <c r="D8" s="32">
        <v>0.2</v>
      </c>
    </row>
    <row r="9" spans="1:4">
      <c r="B9" t="s">
        <v>280</v>
      </c>
      <c r="C9" s="32">
        <v>0.95</v>
      </c>
      <c r="D9" s="32">
        <v>0.67500000000000004</v>
      </c>
    </row>
    <row r="10" spans="1:4">
      <c r="B10" t="s">
        <v>281</v>
      </c>
      <c r="C10" s="32">
        <v>1.8</v>
      </c>
      <c r="D10" s="32">
        <v>0.9</v>
      </c>
    </row>
    <row r="11" spans="1:4">
      <c r="B11" t="s">
        <v>282</v>
      </c>
      <c r="C11" s="32">
        <v>1.2000000000000002</v>
      </c>
      <c r="D11" s="32">
        <v>0.4</v>
      </c>
    </row>
    <row r="12" spans="1:4">
      <c r="A12" t="s">
        <v>286</v>
      </c>
      <c r="C12" s="32">
        <v>2.0999999999999996</v>
      </c>
      <c r="D12" s="32">
        <v>0.9</v>
      </c>
    </row>
    <row r="13" spans="1:4">
      <c r="A13" t="s">
        <v>287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278</v>
      </c>
      <c r="C15" s="32">
        <v>1</v>
      </c>
      <c r="D15" s="32">
        <v>0.5</v>
      </c>
    </row>
    <row r="16" spans="1:4">
      <c r="B16" t="s">
        <v>279</v>
      </c>
      <c r="C16" s="32">
        <v>0.375</v>
      </c>
      <c r="D16" s="32">
        <v>0.25</v>
      </c>
    </row>
    <row r="17" spans="1:4">
      <c r="B17" t="s">
        <v>280</v>
      </c>
      <c r="C17" s="32">
        <v>1.0499999999999998</v>
      </c>
      <c r="D17" s="32">
        <v>0.7</v>
      </c>
    </row>
    <row r="18" spans="1:4">
      <c r="B18" t="s">
        <v>283</v>
      </c>
      <c r="C18" s="32">
        <v>0.57499999999999996</v>
      </c>
      <c r="D18" s="32">
        <v>0.25</v>
      </c>
    </row>
    <row r="19" spans="1:4">
      <c r="B19" t="s">
        <v>281</v>
      </c>
      <c r="C19" s="32">
        <v>1.4</v>
      </c>
      <c r="D19" s="32">
        <v>0.55999999999999994</v>
      </c>
    </row>
    <row r="20" spans="1:4">
      <c r="B20" t="s">
        <v>282</v>
      </c>
      <c r="C20" s="32">
        <v>1.8</v>
      </c>
      <c r="D20" s="32">
        <v>0.9</v>
      </c>
    </row>
    <row r="21" spans="1:4">
      <c r="A21" t="s">
        <v>288</v>
      </c>
      <c r="C21" s="32">
        <v>2.4000000000000004</v>
      </c>
      <c r="D21" s="32">
        <v>0.9</v>
      </c>
    </row>
    <row r="22" spans="1:4">
      <c r="A22" t="s">
        <v>289</v>
      </c>
      <c r="C22" s="32">
        <v>0.2</v>
      </c>
      <c r="D22" s="32">
        <v>0.2</v>
      </c>
    </row>
    <row r="23" spans="1:4">
      <c r="A23" t="s">
        <v>276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I34" sqref="I34:I36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18D6EB9B-316E-465F-A049-6A17BA042A5D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ref="A3:H30">
      <sortCondition ref="A3:A30"/>
    </sortState>
  </autoFilter>
  <sortState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4F59D9E9-C664-40DC-855C-C3C408029D6E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8" sqref="I8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M17" sqref="M17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2024-06-03T12:11:51Z</cp:lastPrinted>
  <dcterms:created xsi:type="dcterms:W3CDTF">2023-05-30T06:41:20Z</dcterms:created>
  <dcterms:modified xsi:type="dcterms:W3CDTF">2024-11-28T06:11:24Z</dcterms:modified>
</cp:coreProperties>
</file>