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PC\Desktop\기출\02회\"/>
    </mc:Choice>
  </mc:AlternateContent>
  <xr:revisionPtr revIDLastSave="0" documentId="13_ncr:1_{9A6CDAE3-78D5-4209-A09A-8C4CF95BA6FD}" xr6:coauthVersionLast="47" xr6:coauthVersionMax="47" xr10:uidLastSave="{00000000-0000-0000-0000-000000000000}"/>
  <bookViews>
    <workbookView xWindow="-108" yWindow="-108" windowWidth="23256" windowHeight="12456" tabRatio="795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HOUR" hidden="1" xlm="1">#NAME?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 s="1"/>
  <c r="A5" i="3" a="1"/>
  <c r="A5" i="3" s="1"/>
  <c r="A6" i="3" a="1"/>
  <c r="A6" i="3"/>
  <c r="A7" i="3" a="1"/>
  <c r="A7" i="3"/>
  <c r="A8" i="3" a="1"/>
  <c r="A8" i="3" s="1"/>
  <c r="A9" i="3" a="1"/>
  <c r="A9" i="3" s="1"/>
  <c r="A10" i="3" a="1"/>
  <c r="A10" i="3"/>
  <c r="A11" i="3" a="1"/>
  <c r="A11" i="3"/>
  <c r="A12" i="3" a="1"/>
  <c r="A12" i="3" s="1"/>
  <c r="A13" i="3" a="1"/>
  <c r="A13" i="3" s="1"/>
  <c r="A14" i="3" a="1"/>
  <c r="A14" i="3"/>
  <c r="A15" i="3" a="1"/>
  <c r="A15" i="3"/>
  <c r="A16" i="3" a="1"/>
  <c r="A16" i="3" s="1"/>
  <c r="A17" i="3" a="1"/>
  <c r="A17" i="3" s="1"/>
  <c r="A18" i="3" a="1"/>
  <c r="A18" i="3"/>
  <c r="A19" i="3" a="1"/>
  <c r="A19" i="3"/>
  <c r="A20" i="3" a="1"/>
  <c r="A20" i="3" s="1"/>
  <c r="A21" i="3" a="1"/>
  <c r="A21" i="3" s="1"/>
  <c r="A22" i="3" a="1"/>
  <c r="A22" i="3"/>
  <c r="A23" i="3" a="1"/>
  <c r="A23" i="3"/>
  <c r="A24" i="3" a="1"/>
  <c r="A24" i="3" s="1"/>
  <c r="A25" i="3" a="1"/>
  <c r="A25" i="3" s="1"/>
  <c r="A26" i="3" a="1"/>
  <c r="A26" i="3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E1" i="1"/>
  <c r="A34" i="1"/>
  <c r="A33" i="1"/>
  <c r="E13" i="6"/>
  <c r="E12" i="6"/>
  <c r="E11" i="6"/>
  <c r="E10" i="6"/>
  <c r="E9" i="6"/>
  <c r="E8" i="6"/>
  <c r="E7" i="6"/>
  <c r="E6" i="6"/>
  <c r="E5" i="6"/>
  <c r="E4" i="6"/>
  <c r="M4" i="3" a="1"/>
  <c r="M8" i="3" a="1"/>
  <c r="M12" i="3" a="1"/>
  <c r="M16" i="3" a="1"/>
  <c r="M20" i="3" a="1"/>
  <c r="M24" i="3" a="1"/>
  <c r="M28" i="3" a="1"/>
  <c r="M32" i="3" a="1"/>
  <c r="M9" i="3" a="1"/>
  <c r="M29" i="3" a="1"/>
  <c r="M5" i="3" a="1"/>
  <c r="M13" i="3" a="1"/>
  <c r="M17" i="3" a="1"/>
  <c r="M21" i="3" a="1"/>
  <c r="M25" i="3" a="1"/>
  <c r="M33" i="3" a="1"/>
  <c r="M6" i="3" a="1"/>
  <c r="M10" i="3" a="1"/>
  <c r="M14" i="3" a="1"/>
  <c r="M18" i="3" a="1"/>
  <c r="M22" i="3" a="1"/>
  <c r="M26" i="3" a="1"/>
  <c r="M30" i="3" a="1"/>
  <c r="M34" i="3" a="1"/>
  <c r="M15" i="3" a="1"/>
  <c r="M7" i="3" a="1"/>
  <c r="M11" i="3" a="1"/>
  <c r="M19" i="3" a="1"/>
  <c r="M23" i="3" a="1"/>
  <c r="M27" i="3" a="1"/>
  <c r="M31" i="3" a="1"/>
  <c r="M35" i="3" a="1"/>
  <c r="M3" i="3" a="1"/>
  <c r="M35" i="3" l="1"/>
  <c r="M31" i="3"/>
  <c r="M27" i="3"/>
  <c r="M23" i="3"/>
  <c r="M19" i="3"/>
  <c r="M11" i="3"/>
  <c r="M7" i="3"/>
  <c r="M15" i="3"/>
  <c r="M34" i="3"/>
  <c r="M30" i="3"/>
  <c r="M26" i="3"/>
  <c r="M22" i="3"/>
  <c r="M18" i="3"/>
  <c r="M14" i="3"/>
  <c r="M10" i="3"/>
  <c r="M6" i="3"/>
  <c r="M33" i="3"/>
  <c r="M25" i="3"/>
  <c r="M21" i="3"/>
  <c r="M17" i="3"/>
  <c r="M13" i="3"/>
  <c r="M5" i="3"/>
  <c r="M29" i="3"/>
  <c r="M9" i="3"/>
  <c r="M32" i="3"/>
  <c r="M28" i="3"/>
  <c r="M24" i="3"/>
  <c r="M20" i="3"/>
  <c r="M16" i="3"/>
  <c r="M12" i="3"/>
  <c r="M8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2DD6F9BD-A642-43FF-8720-6F5662750179}" name="MS Access Database_Query2" type="1" refreshedVersion="8" background="1">
    <dbPr connection="DSN=MS Access Database;DBQ=C:\기출\02회\요양보호.accdb;DefaultDir=C: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기출\02회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<sst xmlns="http://schemas.openxmlformats.org/spreadsheetml/2006/main" count="723" uniqueCount="290">
  <si>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</si>
  <si>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</si>
  <si>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</si>
  <si>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</si>
  <si>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</si>
  <si>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</si>
  <si>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</si>
  <si>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</si>
  <si>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</si>
  <si>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</si>
  <si>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</si>
  <si>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</si>
  <si>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</si>
  <si>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</si>
  <si>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</si>
  <si>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</si>
  <si>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</si>
  <si>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</si>
  <si>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</si>
  <si>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</si>
  <si>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</si>
  <si>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</si>
  <si>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</si>
  <si>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</si>
  <si>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</si>
  <si>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</si>
  <si>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</si>
  <si>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</si>
  <si>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</si>
  <si>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</si>
  <si>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</si>
  <si>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</si>
  <si>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</si>
  <si>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</si>
  <si>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</si>
  <si>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</si>
  <si>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</si>
  <si>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</si>
  <si>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</si>
  <si>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</si>
  <si>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</si>
  <si>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</si>
  <si>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</si>
  <si>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</si>
  <si>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</si>
  <si>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</si>
  <si>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</si>
  <si>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</si>
  <si>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</si>
  <si>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</si>
  <si>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</si>
  <si>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</si>
  <si>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</si>
  <si>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</si>
  <si>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</si>
  <si>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</si>
  <si>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</si>
  <si>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</si>
  <si>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</si>
  <si>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</si>
  <si>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</si>
  <si>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</si>
  <si>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</si>
  <si>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</si>
  <si>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</si>
  <si>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</si>
  <si>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</si>
  <si>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</si>
  <si>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</si>
  <si>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</si>
  <si>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</si>
  <si>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</si>
  <si>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</si>
  <si>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</si>
  <si>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</si>
  <si>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</si>
  <si>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</si>
  <si>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</si>
  <si>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</si>
  <si>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</si>
  <si>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</si>
  <si>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</si>
  <si>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</si>
  <si>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</si>
  <si>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</si>
  <si>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</si>
  <si>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</si>
  <si>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</si>
  <si>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</si>
  <si>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</si>
  <si>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</si>
  <si>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</si>
  <si>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</si>
  <si>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</si>
  <si>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</si>
  <si>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</si>
  <si>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</si>
  <si>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</si>
  <si>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</si>
  <si>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</si>
  <si>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</si>
  <si>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</si>
  <si>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</si>
  <si>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</si>
  <si>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</si>
  <si>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</si>
  <si>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</si>
  <si>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</si>
  <si>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</si>
  <si>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</si>
  <si>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</si>
  <si>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</si>
  <si>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</si>
  <si>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</si>
  <si>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</si>
  <si>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</si>
  <si>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</si>
  <si>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</si>
  <si>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</si>
  <si>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</si>
  <si>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</si>
  <si>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</si>
  <si>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</si>
  <si>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</si>
  <si>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</si>
  <si>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</si>
  <si>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</si>
  <si>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</si>
  <si>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</si>
  <si>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</si>
  <si>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</si>
  <si>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</si>
  <si>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</si>
  <si>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</si>
  <si>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</si>
  <si>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</si>
  <si>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</si>
  <si>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</si>
  <si>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</si>
  <si>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</si>
  <si>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</si>
  <si>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</si>
  <si>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</si>
  <si>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</si>
  <si>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</si>
  <si>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</si>
  <si>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</si>
  <si>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</si>
  <si>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</si>
  <si>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</si>
  <si>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</si>
  <si>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</si>
  <si>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</si>
  <si>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</si>
  <si>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</si>
  <si>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</si>
  <si>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</si>
  <si>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</si>
  <si>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</si>
  <si>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</si>
  <si>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</si>
  <si>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</si>
  <si>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</si>
  <si>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</si>
  <si>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</si>
  <si>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</si>
  <si>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</si>
  <si>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</si>
  <si>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</si>
  <si>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</si>
  <si>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</si>
  <si>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</si>
  <si>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</si>
  <si>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</si>
  <si>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</si>
  <si>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</si>
  <si>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</si>
  <si>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</si>
  <si>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</si>
  <si>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</si>
  <si>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</si>
  <si>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</si>
  <si>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</si>
  <si>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</si>
  <si>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</si>
  <si>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</si>
  <si>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</si>
  <si>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</si>
  <si>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</si>
  <si>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</si>
  <si>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</si>
  <si>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</si>
  <si>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</si>
  <si>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</si>
  <si>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</si>
  <si>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</si>
  <si>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</si>
  <si>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</si>
  <si>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</si>
  <si>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</si>
  <si>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</si>
  <si>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</si>
  <si>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</si>
  <si>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</si>
  <si>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</si>
  <si>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</si>
  <si>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</si>
  <si>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</si>
  <si>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</si>
  <si>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</si>
  <si>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</si>
  <si>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</si>
  <si>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</si>
  <si>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</si>
  <si>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</si>
  <si>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</si>
  <si>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</si>
  <si>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</si>
  <si>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</si>
  <si>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</si>
  <si>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</si>
  <si>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</si>
  <si>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</si>
  <si>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</si>
  <si>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</si>
  <si>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</si>
  <si>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</si>
  <si>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</si>
  <si>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</si>
  <si>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</si>
  <si>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</si>
  <si>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</si>
  <si>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</si>
  <si>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</si>
  <si>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</si>
  <si>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</si>
  <si>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</si>
  <si>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</si>
  <si>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</si>
  <si>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</si>
  <si>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</si>
  <si>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</si>
  <si>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</si>
  <si>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</si>
  <si>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</si>
  <si>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</si>
  <si>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</si>
  <si>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</si>
  <si>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</si>
  <si>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</si>
  <si>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</si>
  <si>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</si>
  <si>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</si>
  <si>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</si>
  <si>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</si>
  <si>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</si>
  <si>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</si>
  <si>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</si>
  <si>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</si>
  <si>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</si>
  <si>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</si>
  <si>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</si>
  <si>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</si>
  <si>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</si>
  <si>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</si>
  <si>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</si>
  <si>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</si>
  <si>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</si>
  <si>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</si>
  <si>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</si>
  <si>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</si>
  <si>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</si>
  <si>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</si>
  <si>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</si>
  <si>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</si>
  <si>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총합계</t>
  </si>
  <si>
    <t>(모두)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</si>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</sst>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95-4103-9020-469313735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</xdr:colOff>
          <xdr:row>1</xdr:row>
          <xdr:rowOff>213360</xdr:rowOff>
        </xdr:from>
        <xdr:to>
          <xdr:col>7</xdr:col>
          <xdr:colOff>0</xdr:colOff>
          <xdr:row>3</xdr:row>
          <xdr:rowOff>213360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175260</xdr:colOff>
          <xdr:row>4</xdr:row>
          <xdr:rowOff>198120</xdr:rowOff>
        </xdr:from>
        <xdr:to>
          <xdr:col>7</xdr:col>
          <xdr:colOff>7620</xdr:colOff>
          <xdr:row>6</xdr:row>
          <xdr:rowOff>213360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121920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승하" refreshedDate="45605.706177777778" backgroundQuery="1" createdVersion="8" refreshedVersion="8" minRefreshableVersion="3" recordCount="28" xr:uid="{56A65054-296E-4AC5-9C2B-0E5BA070F06F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AA4CDA-1CAF-4D76-9636-F1057317325C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2" numFmtId="177"/>
    <dataField name="평균 : 일회투약량" fld="3" subtotal="average" baseField="1" baseItem="3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4" workbookViewId="0">
      <selection activeCell="I10" sqref="I10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  <c r="E1" t="b">
        <f>OR(AND(YEAR($C3)&gt;=2000,YEAR($C3)&lt;=2003),AND(HOUR($H3)&gt;=9,HOUR($H3)&lt;=12))</f>
        <v>1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</row>
    <row r="33" spans="1:5">
      <c r="A33">
        <f>(YEAR(G3)=2023)*(RIGHT(E3,2)="외과")</f>
        <v>0</v>
      </c>
      <c r="B33" s="30" t="s">
        <v>273</v>
      </c>
    </row>
    <row r="34" spans="1:5">
      <c r="A34">
        <f>(YEAR(G3)=2023)*(RIGHT(E3,2)="외과")</f>
        <v>0</v>
      </c>
      <c r="B34" s="30" t="s">
        <v>274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/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verticalDpi="1200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Q3" sqref="Q3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/>
    </row>
    <row r="3" spans="1:20">
      <c r="A3" s="14" t="str" cm="1">
        <f t="array" ref="A3">B3&amp;"-"&amp;SUM(IF(($B$3:$B$35=B3)*($F$3:$F$35&lt;F3),1))+1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t="e" cm="1">
        <f t="array" ref="M3">fn금액(E3,I3,J3,K3,L3)</f>
        <v>#VALUE!</v>
      </c>
      <c r="N3" s="20"/>
      <c r="O3" s="28"/>
      <c r="P3" s="29"/>
    </row>
    <row r="4" spans="1:20">
      <c r="A4" s="14" t="str" cm="1">
        <f t="array" ref="A4">B4&amp;"-"&amp;SUM(IF(($B$3:$B$35=B4)*($F$3:$F$35&lt;F4),1))+1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t="e" cm="1">
        <f t="array" ref="M4">fn금액(E4,I4,J4,K4,L4)</f>
        <v>#VALUE!</v>
      </c>
      <c r="N4" s="20"/>
      <c r="P4" s="3"/>
    </row>
    <row r="5" spans="1:20">
      <c r="A5" s="14" t="str" cm="1">
        <f t="array" ref="A5">B5&amp;"-"&amp;SUM(IF(($B$3:$B$35=B5)*($F$3:$F$35&lt;F5),1))+1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t="e" cm="1">
        <f t="array" ref="M5">fn금액(E5,I5,J5,K5,L5)</f>
        <v>#VALUE!</v>
      </c>
      <c r="N5" s="20"/>
      <c r="O5" t="s">
        <v>23</v>
      </c>
    </row>
    <row r="6" spans="1:20">
      <c r="A6" s="14" t="str" cm="1">
        <f t="array" ref="A6">B6&amp;"-"&amp;SUM(IF(($B$3:$B$35=B6)*($F$3:$F$35&lt;F6),1))+1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t="e" cm="1">
        <f t="array" ref="M6">fn금액(E6,I6,J6,K6,L6)</f>
        <v>#VALUE!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 cm="1">
        <f t="array" ref="A7">B7&amp;"-"&amp;SUM(IF(($B$3:$B$35=B7)*($F$3:$F$35&lt;F7),1))+1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t="e" cm="1">
        <f t="array" ref="M7">fn금액(E7,I7,J7,K7,L7)</f>
        <v>#VALUE!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 cm="1">
        <f t="array" ref="A8">B8&amp;"-"&amp;SUM(IF(($B$3:$B$35=B8)*($F$3:$F$35&lt;F8),1))+1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t="e" cm="1">
        <f t="array" ref="M8">fn금액(E8,I8,J8,K8,L8)</f>
        <v>#VALUE!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 cm="1">
        <f t="array" ref="A9">B9&amp;"-"&amp;SUM(IF(($B$3:$B$35=B9)*($F$3:$F$35&lt;F9),1))+1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t="e" cm="1">
        <f t="array" ref="M9">fn금액(E9,I9,J9,K9,L9)</f>
        <v>#VALUE!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 cm="1">
        <f t="array" ref="A10">B10&amp;"-"&amp;SUM(IF(($B$3:$B$35=B10)*($F$3:$F$35&lt;F10),1))+1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t="e" cm="1">
        <f t="array" ref="M10">fn금액(E10,I10,J10,K10,L10)</f>
        <v>#VALUE!</v>
      </c>
      <c r="N10" s="20"/>
      <c r="O10" s="4"/>
      <c r="P10" s="4"/>
      <c r="Q10" s="4"/>
      <c r="R10" s="4"/>
      <c r="S10" s="4"/>
      <c r="T10" s="4"/>
    </row>
    <row r="11" spans="1:20">
      <c r="A11" s="14" t="str" cm="1">
        <f t="array" ref="A11">B11&amp;"-"&amp;SUM(IF(($B$3:$B$35=B11)*($F$3:$F$35&lt;F11),1))+1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t="e" cm="1">
        <f t="array" ref="M11">fn금액(E11,I11,J11,K11,L11)</f>
        <v>#VALUE!</v>
      </c>
      <c r="N11" s="20"/>
      <c r="O11" s="4"/>
      <c r="P11" s="4"/>
      <c r="Q11" s="4"/>
      <c r="R11" s="4"/>
      <c r="S11" s="4"/>
      <c r="T11" s="4"/>
    </row>
    <row r="12" spans="1:20">
      <c r="A12" s="14" t="str" cm="1">
        <f t="array" ref="A12">B12&amp;"-"&amp;SUM(IF(($B$3:$B$35=B12)*($F$3:$F$35&lt;F12),1))+1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t="e" cm="1">
        <f t="array" ref="M12">fn금액(E12,I12,J12,K12,L12)</f>
        <v>#VALUE!</v>
      </c>
      <c r="N12" s="20"/>
      <c r="O12" t="s">
        <v>57</v>
      </c>
      <c r="Q12" s="4"/>
      <c r="R12" s="4"/>
      <c r="S12" s="4"/>
      <c r="T12" s="4"/>
    </row>
    <row r="13" spans="1:20">
      <c r="A13" s="14" t="str" cm="1">
        <f t="array" ref="A13">B13&amp;"-"&amp;SUM(IF(($B$3:$B$35=B13)*($F$3:$F$35&lt;F13),1))+1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t="e" cm="1">
        <f t="array" ref="M13">fn금액(E13,I13,J13,K13,L13)</f>
        <v>#VALUE!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 cm="1">
        <f t="array" ref="A14">B14&amp;"-"&amp;SUM(IF(($B$3:$B$35=B14)*($F$3:$F$35&lt;F14),1))+1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t="e" cm="1">
        <f t="array" ref="M14">fn금액(E14,I14,J14,K14,L14)</f>
        <v>#VALUE!</v>
      </c>
      <c r="N14" s="20"/>
      <c r="O14" s="1">
        <v>30</v>
      </c>
      <c r="P14" s="2" t="str">
        <f t="array" ref="P14">REPT("■",AVERAGE(IF(ROUNDDOWN($D$3:$D$35,-1)=O14,$K$3:$K$35)))</f>
        <v>■■</v>
      </c>
      <c r="Q14" s="4"/>
      <c r="R14" s="4"/>
      <c r="S14" s="4"/>
      <c r="T14" s="4"/>
    </row>
    <row r="15" spans="1:20">
      <c r="A15" s="14" t="str" cm="1">
        <f t="array" ref="A15">B15&amp;"-"&amp;SUM(IF(($B$3:$B$35=B15)*($F$3:$F$35&lt;F15),1))+1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t="e" cm="1">
        <f t="array" ref="M15">fn금액(E15,I15,J15,K15,L15)</f>
        <v>#VALUE!</v>
      </c>
      <c r="N15" s="20"/>
      <c r="O15" s="1">
        <v>40</v>
      </c>
      <c r="P15" s="2" t="str">
        <f t="array" ref="P15">REPT("■",AVERAGE(IF(ROUNDDOWN($D$3:$D$35,-1)=O15,$K$3:$K$35)))</f>
        <v>■■</v>
      </c>
      <c r="Q15" s="4"/>
      <c r="R15" s="4"/>
      <c r="S15" s="4"/>
      <c r="T15" s="4"/>
    </row>
    <row r="16" spans="1:20">
      <c r="A16" s="14" t="str" cm="1">
        <f t="array" ref="A16">B16&amp;"-"&amp;SUM(IF(($B$3:$B$35=B16)*($F$3:$F$35&lt;F16),1))+1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t="e" cm="1">
        <f t="array" ref="M16">fn금액(E16,I16,J16,K16,L16)</f>
        <v>#VALUE!</v>
      </c>
      <c r="N16" s="20"/>
      <c r="O16" s="1">
        <v>50</v>
      </c>
      <c r="P16" s="2" t="str">
        <f t="array" ref="P16">REPT("■",AVERAGE(IF(ROUNDDOWN($D$3:$D$35,-1)=O16,$K$3:$K$35)))</f>
        <v>■■</v>
      </c>
      <c r="Q16" s="4"/>
      <c r="R16" s="4"/>
      <c r="S16" s="4"/>
      <c r="T16" s="4"/>
    </row>
    <row r="17" spans="1:20">
      <c r="A17" s="14" t="str" cm="1">
        <f t="array" ref="A17">B17&amp;"-"&amp;SUM(IF(($B$3:$B$35=B17)*($F$3:$F$35&lt;F17),1))+1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t="e" cm="1">
        <f t="array" ref="M17">fn금액(E17,I17,J17,K17,L17)</f>
        <v>#VALUE!</v>
      </c>
      <c r="N17" s="20"/>
      <c r="O17" s="1">
        <v>60</v>
      </c>
      <c r="P17" s="2" t="str">
        <f t="array" ref="P17">REPT("■",AVERAGE(IF(ROUNDDOWN($D$3:$D$35,-1)=O17,$K$3:$K$35)))</f>
        <v>■■■</v>
      </c>
      <c r="Q17" s="4"/>
      <c r="R17" s="4"/>
      <c r="S17" s="4"/>
      <c r="T17" s="4"/>
    </row>
    <row r="18" spans="1:20">
      <c r="A18" s="14" t="str" cm="1">
        <f t="array" ref="A18">B18&amp;"-"&amp;SUM(IF(($B$3:$B$35=B18)*($F$3:$F$35&lt;F18),1))+1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t="e" cm="1">
        <f t="array" ref="M18">fn금액(E18,I18,J18,K18,L18)</f>
        <v>#VALUE!</v>
      </c>
      <c r="N18" s="20"/>
      <c r="O18" s="1">
        <v>70</v>
      </c>
      <c r="P18" s="2" t="str">
        <f t="array" ref="P18">REPT("■",AVERAGE(IF(ROUNDDOWN($D$3:$D$35,-1)=O18,$K$3:$K$35)))</f>
        <v>■■■</v>
      </c>
      <c r="Q18" s="4"/>
      <c r="R18" s="4"/>
      <c r="S18" s="4"/>
      <c r="T18" s="4"/>
    </row>
    <row r="19" spans="1:20">
      <c r="A19" s="14" t="str" cm="1">
        <f t="array" ref="A19">B19&amp;"-"&amp;SUM(IF(($B$3:$B$35=B19)*($F$3:$F$35&lt;F19),1))+1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t="e" cm="1">
        <f t="array" ref="M19">fn금액(E19,I19,J19,K19,L19)</f>
        <v>#VALUE!</v>
      </c>
      <c r="N19" s="20"/>
      <c r="O19" s="1">
        <v>80</v>
      </c>
      <c r="P19" s="2" t="str">
        <f t="array" ref="P19">REPT("■",AVERAGE(IF(ROUNDDOWN($D$3:$D$35,-1)=O19,$K$3:$K$35)))</f>
        <v>■■</v>
      </c>
      <c r="Q19" s="4"/>
      <c r="R19" s="4"/>
      <c r="S19" s="4"/>
      <c r="T19" s="4"/>
    </row>
    <row r="20" spans="1:20">
      <c r="A20" s="14" t="str" cm="1">
        <f t="array" ref="A20">B20&amp;"-"&amp;SUM(IF(($B$3:$B$35=B20)*($F$3:$F$35&lt;F20),1))+1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t="e" cm="1">
        <f t="array" ref="M20">fn금액(E20,I20,J20,K20,L20)</f>
        <v>#VALUE!</v>
      </c>
      <c r="N20" s="20"/>
      <c r="O20" s="1">
        <v>90</v>
      </c>
      <c r="P20" s="2" t="str">
        <f t="array" ref="P20">REPT("■",AVERAGE(IF(ROUNDDOWN($D$3:$D$35,-1)=O20,$K$3:$K$35)))</f>
        <v>■■■</v>
      </c>
      <c r="Q20" s="4"/>
      <c r="R20" s="4"/>
      <c r="S20" s="4"/>
      <c r="T20" s="4"/>
    </row>
    <row r="21" spans="1:20">
      <c r="A21" s="14" t="str" cm="1">
        <f t="array" ref="A21">B21&amp;"-"&amp;SUM(IF(($B$3:$B$35=B21)*($F$3:$F$35&lt;F21),1))+1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t="e" cm="1">
        <f t="array" ref="M21">fn금액(E21,I21,J21,K21,L21)</f>
        <v>#VALUE!</v>
      </c>
      <c r="N21" s="20"/>
    </row>
    <row r="22" spans="1:20">
      <c r="A22" s="14" t="str" cm="1">
        <f t="array" ref="A22">B22&amp;"-"&amp;SUM(IF(($B$3:$B$35=B22)*($F$3:$F$35&lt;F22),1))+1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t="e" cm="1">
        <f t="array" ref="M22">fn금액(E22,I22,J22,K22,L22)</f>
        <v>#VALUE!</v>
      </c>
      <c r="N22" s="20"/>
    </row>
    <row r="23" spans="1:20">
      <c r="A23" s="14" t="str" cm="1">
        <f t="array" ref="A23">B23&amp;"-"&amp;SUM(IF(($B$3:$B$35=B23)*($F$3:$F$35&lt;F23),1))+1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t="e" cm="1">
        <f t="array" ref="M23">fn금액(E23,I23,J23,K23,L23)</f>
        <v>#VALUE!</v>
      </c>
      <c r="N23" s="20"/>
    </row>
    <row r="24" spans="1:20">
      <c r="A24" s="14" t="str" cm="1">
        <f t="array" ref="A24">B24&amp;"-"&amp;SUM(IF(($B$3:$B$35=B24)*($F$3:$F$35&lt;F24),1))+1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t="e" cm="1">
        <f t="array" ref="M24">fn금액(E24,I24,J24,K24,L24)</f>
        <v>#VALUE!</v>
      </c>
      <c r="N24" s="20"/>
    </row>
    <row r="25" spans="1:20">
      <c r="A25" s="14" t="str" cm="1">
        <f t="array" ref="A25">B25&amp;"-"&amp;SUM(IF(($B$3:$B$35=B25)*($F$3:$F$35&lt;F25),1))+1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t="e" cm="1">
        <f t="array" ref="M25">fn금액(E25,I25,J25,K25,L25)</f>
        <v>#VALUE!</v>
      </c>
      <c r="N25" s="20"/>
    </row>
    <row r="26" spans="1:20">
      <c r="A26" s="14" t="str" cm="1">
        <f t="array" ref="A26">B26&amp;"-"&amp;SUM(IF(($B$3:$B$35=B26)*($F$3:$F$35&lt;F26),1))+1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t="e" cm="1">
        <f t="array" ref="M26">fn금액(E26,I26,J26,K26,L26)</f>
        <v>#VALUE!</v>
      </c>
      <c r="N26" s="20"/>
    </row>
    <row r="27" spans="1:20">
      <c r="A27" s="14" t="str" cm="1">
        <f t="array" ref="A27">B27&amp;"-"&amp;SUM(IF(($B$3:$B$35=B27)*($F$3:$F$35&lt;F27),1))+1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t="e" cm="1">
        <f t="array" ref="M27">fn금액(E27,I27,J27,K27,L27)</f>
        <v>#VALUE!</v>
      </c>
      <c r="N27" s="20"/>
    </row>
    <row r="28" spans="1:20">
      <c r="A28" s="14" t="str" cm="1">
        <f t="array" ref="A28">B28&amp;"-"&amp;SUM(IF(($B$3:$B$35=B28)*($F$3:$F$35&lt;F28),1))+1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t="e" cm="1">
        <f t="array" ref="M28">fn금액(E28,I28,J28,K28,L28)</f>
        <v>#VALUE!</v>
      </c>
      <c r="N28" s="20"/>
      <c r="O28" s="4"/>
      <c r="P28" s="4"/>
      <c r="Q28" s="4"/>
      <c r="R28" s="4"/>
      <c r="S28" s="4"/>
      <c r="T28" s="4"/>
    </row>
    <row r="29" spans="1:20">
      <c r="A29" s="14" t="str" cm="1">
        <f t="array" ref="A29">B29&amp;"-"&amp;SUM(IF(($B$3:$B$35=B29)*($F$3:$F$35&lt;F29),1))+1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t="e" cm="1">
        <f t="array" ref="M29">fn금액(E29,I29,J29,K29,L29)</f>
        <v>#VALUE!</v>
      </c>
      <c r="N29" s="20"/>
      <c r="O29" s="4"/>
      <c r="P29" s="4"/>
      <c r="Q29" s="4"/>
      <c r="R29" s="4"/>
      <c r="S29" s="4"/>
      <c r="T29" s="4"/>
    </row>
    <row r="30" spans="1:20">
      <c r="A30" s="14" t="str" cm="1">
        <f t="array" ref="A30">B30&amp;"-"&amp;SUM(IF(($B$3:$B$35=B30)*($F$3:$F$35&lt;F30),1))+1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t="e" cm="1">
        <f t="array" ref="M30">fn금액(E30,I30,J30,K30,L30)</f>
        <v>#VALUE!</v>
      </c>
      <c r="N30" s="20"/>
      <c r="O30" s="4"/>
      <c r="P30" s="4"/>
      <c r="Q30" s="4"/>
      <c r="R30" s="4"/>
      <c r="S30" s="4"/>
      <c r="T30" s="4"/>
    </row>
    <row r="31" spans="1:20">
      <c r="A31" s="14" t="str" cm="1">
        <f t="array" ref="A31">B31&amp;"-"&amp;SUM(IF(($B$3:$B$35=B31)*($F$3:$F$35&lt;F31),1))+1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t="e" cm="1">
        <f t="array" ref="M31">fn금액(E31,I31,J31,K31,L31)</f>
        <v>#VALUE!</v>
      </c>
      <c r="N31" s="20"/>
      <c r="O31" s="4"/>
      <c r="P31" s="4"/>
      <c r="Q31" s="4"/>
      <c r="R31" s="4"/>
      <c r="S31" s="4"/>
      <c r="T31" s="4"/>
    </row>
    <row r="32" spans="1:20">
      <c r="A32" s="14" t="str" cm="1">
        <f t="array" ref="A32">B32&amp;"-"&amp;SUM(IF(($B$3:$B$35=B32)*($F$3:$F$35&lt;F32),1))+1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t="e" cm="1">
        <f t="array" ref="M32">fn금액(E32,I32,J32,K32,L32)</f>
        <v>#VALUE!</v>
      </c>
      <c r="N32" s="20"/>
      <c r="O32" s="4"/>
      <c r="P32" s="4"/>
      <c r="Q32" s="4"/>
      <c r="R32" s="4"/>
      <c r="S32" s="4"/>
      <c r="T32" s="4"/>
    </row>
    <row r="33" spans="1:20">
      <c r="A33" s="14" t="str" cm="1">
        <f t="array" ref="A33">B33&amp;"-"&amp;SUM(IF(($B$3:$B$35=B33)*($F$3:$F$35&lt;F33),1))+1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t="e" cm="1">
        <f t="array" ref="M33">fn금액(E33,I33,J33,K33,L33)</f>
        <v>#VALUE!</v>
      </c>
      <c r="N33" s="20"/>
      <c r="O33" s="4"/>
      <c r="P33" s="4"/>
      <c r="Q33" s="4"/>
      <c r="R33" s="4"/>
      <c r="S33" s="4"/>
      <c r="T33" s="4"/>
    </row>
    <row r="34" spans="1:20">
      <c r="A34" s="14" t="str" cm="1">
        <f t="array" ref="A34">B34&amp;"-"&amp;SUM(IF(($B$3:$B$35=B34)*($F$3:$F$35&lt;F34),1))+1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t="e" cm="1">
        <f t="array" ref="M34">fn금액(E34,I34,J34,K34,L34)</f>
        <v>#VALUE!</v>
      </c>
      <c r="N34" s="20"/>
      <c r="O34" s="4"/>
      <c r="P34" s="4"/>
      <c r="Q34" s="4"/>
      <c r="R34" s="4"/>
      <c r="S34" s="4"/>
      <c r="T34" s="4"/>
    </row>
    <row r="35" spans="1:20">
      <c r="A35" s="14" t="str" cm="1">
        <f t="array" ref="A35">B35&amp;"-"&amp;SUM(IF(($B$3:$B$35=B35)*($F$3:$F$35&lt;F35),1))+1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t="e" cm="1">
        <f t="array" ref="M35">fn금액(E35,I35,J35,K35,L35)</f>
        <v>#VALUE!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opLeftCell="A4" workbookViewId="0">
      <selection activeCell="A12" sqref="A12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</cols>
  <sheetData>
    <row r="2" spans="1:4">
      <c r="A2" s="31" t="s">
        <v>86</v>
      </c>
      <c r="B2" t="s">
        <v>276</v>
      </c>
    </row>
    <row r="4" spans="1:4">
      <c r="A4" s="31" t="s">
        <v>88</v>
      </c>
      <c r="B4" s="31" t="s">
        <v>87</v>
      </c>
      <c r="C4" t="s">
        <v>284</v>
      </c>
      <c r="D4" t="s">
        <v>285</v>
      </c>
    </row>
    <row r="5" spans="1:4">
      <c r="A5" t="s">
        <v>46</v>
      </c>
      <c r="C5" s="32"/>
      <c r="D5" s="32"/>
    </row>
    <row r="6" spans="1:4">
      <c r="B6" t="s">
        <v>277</v>
      </c>
      <c r="C6" s="32">
        <v>1.3333333333333333</v>
      </c>
      <c r="D6" s="32">
        <v>0.46666666666666662</v>
      </c>
    </row>
    <row r="7" spans="1:4">
      <c r="B7" t="s">
        <v>278</v>
      </c>
      <c r="C7" s="32">
        <v>1.7999999999999998</v>
      </c>
      <c r="D7" s="32">
        <v>0.6</v>
      </c>
    </row>
    <row r="8" spans="1:4">
      <c r="B8" t="s">
        <v>279</v>
      </c>
      <c r="C8" s="32">
        <v>0.2</v>
      </c>
      <c r="D8" s="32">
        <v>0.2</v>
      </c>
    </row>
    <row r="9" spans="1:4">
      <c r="B9" t="s">
        <v>280</v>
      </c>
      <c r="C9" s="32">
        <v>0.95</v>
      </c>
      <c r="D9" s="32">
        <v>0.67499999999999993</v>
      </c>
    </row>
    <row r="10" spans="1:4">
      <c r="B10" t="s">
        <v>281</v>
      </c>
      <c r="C10" s="32">
        <v>1.8</v>
      </c>
      <c r="D10" s="32">
        <v>0.9</v>
      </c>
    </row>
    <row r="11" spans="1:4">
      <c r="B11" t="s">
        <v>282</v>
      </c>
      <c r="C11" s="32">
        <v>1.2000000000000002</v>
      </c>
      <c r="D11" s="32">
        <v>0.4</v>
      </c>
    </row>
    <row r="12" spans="1:4">
      <c r="A12" t="s">
        <v>286</v>
      </c>
      <c r="C12" s="32">
        <v>2.0999999999999996</v>
      </c>
      <c r="D12" s="32">
        <v>0.9</v>
      </c>
    </row>
    <row r="13" spans="1:4">
      <c r="A13" t="s">
        <v>287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278</v>
      </c>
      <c r="C15" s="32">
        <v>1</v>
      </c>
      <c r="D15" s="32">
        <v>0.5</v>
      </c>
    </row>
    <row r="16" spans="1:4">
      <c r="B16" t="s">
        <v>279</v>
      </c>
      <c r="C16" s="32">
        <v>0.375</v>
      </c>
      <c r="D16" s="32">
        <v>0.25</v>
      </c>
    </row>
    <row r="17" spans="1:4">
      <c r="B17" t="s">
        <v>280</v>
      </c>
      <c r="C17" s="32">
        <v>1.0499999999999998</v>
      </c>
      <c r="D17" s="32">
        <v>0.7</v>
      </c>
    </row>
    <row r="18" spans="1:4">
      <c r="B18" t="s">
        <v>283</v>
      </c>
      <c r="C18" s="32">
        <v>0.57500000000000007</v>
      </c>
      <c r="D18" s="32">
        <v>0.25</v>
      </c>
    </row>
    <row r="19" spans="1:4">
      <c r="B19" t="s">
        <v>281</v>
      </c>
      <c r="C19" s="32">
        <v>1.4</v>
      </c>
      <c r="D19" s="32">
        <v>0.55999999999999994</v>
      </c>
    </row>
    <row r="20" spans="1:4">
      <c r="B20" t="s">
        <v>282</v>
      </c>
      <c r="C20" s="32">
        <v>1.8</v>
      </c>
      <c r="D20" s="32">
        <v>0.9</v>
      </c>
    </row>
    <row r="21" spans="1:4">
      <c r="A21" t="s">
        <v>288</v>
      </c>
      <c r="C21" s="32">
        <v>2.4000000000000004</v>
      </c>
      <c r="D21" s="32">
        <v>0.9</v>
      </c>
    </row>
    <row r="22" spans="1:4">
      <c r="A22" t="s">
        <v>289</v>
      </c>
      <c r="C22" s="32">
        <v>0.2</v>
      </c>
      <c r="D22" s="32">
        <v>0.2</v>
      </c>
    </row>
    <row r="23" spans="1:4">
      <c r="A23" t="s">
        <v>275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E6" sqref="E6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3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2D5F19BC-DE86-48A1-A002-BDD9832E50DF}">
      <formula1>ISERROR(FIND("",B3))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6" sqref="H6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7620</xdr:colOff>
                    <xdr:row>1</xdr:row>
                    <xdr:rowOff>213360</xdr:rowOff>
                  </from>
                  <to>
                    <xdr:col>7</xdr:col>
                    <xdr:colOff>0</xdr:colOff>
                    <xdr:row>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175260</xdr:colOff>
                    <xdr:row>4</xdr:row>
                    <xdr:rowOff>198120</xdr:rowOff>
                  </from>
                  <to>
                    <xdr:col>7</xdr:col>
                    <xdr:colOff>7620</xdr:colOff>
                    <xdr:row>6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2" workbookViewId="0"/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B4" sqref="B4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승하 백</cp:lastModifiedBy>
  <cp:lastPrinted>2024-06-03T12:11:51Z</cp:lastPrinted>
  <dcterms:created xsi:type="dcterms:W3CDTF">2023-05-30T06:41:20Z</dcterms:created>
  <dcterms:modified xsi:type="dcterms:W3CDTF">2024-11-09T08:19:08Z</dcterms:modified>
</cp:coreProperties>
</file>