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dhkan\Desktop\2026_컴활1급실기_1회\길벗컴활1급통합\기출\05회\"/>
    </mc:Choice>
  </mc:AlternateContent>
  <xr:revisionPtr revIDLastSave="0" documentId="13_ncr:1_{C12195C8-42FA-4648-A0BC-0985B1091527}" xr6:coauthVersionLast="47" xr6:coauthVersionMax="47" xr10:uidLastSave="{00000000-0000-0000-0000-000000000000}"/>
  <bookViews>
    <workbookView xWindow="-108" yWindow="-108" windowWidth="23256" windowHeight="12456" firstSheet="1" activeTab="5" xr2:uid="{EBC5C5BC-A24B-4B43-9FCD-E790A70AAE63}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기본작업!$A$3:$H$28</definedName>
    <definedName name="_xlnm.Criteria" localSheetId="0">기본작업!$A$30:$A$31</definedName>
    <definedName name="_xlnm.Extract" localSheetId="0">기본작업!$A$33:$E$33</definedName>
    <definedName name="_xlnm.Print_Area" localSheetId="0">기본작업!$A$1:$H$28</definedName>
  </definedNames>
  <calcPr calcId="191029"/>
  <pivotCaches>
    <pivotCache cacheId="5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1" i="1" l="1"/>
  <c r="I28" i="3" a="1"/>
  <c r="I11" i="3" a="1"/>
  <c r="I14" i="3" a="1"/>
  <c r="I9" i="3" a="1"/>
  <c r="I19" i="3" a="1"/>
  <c r="I21" i="3" a="1"/>
  <c r="I8" i="3" a="1"/>
  <c r="I27" i="3" a="1"/>
  <c r="I18" i="3" a="1"/>
  <c r="I15" i="3" a="1"/>
  <c r="I20" i="3" a="1"/>
  <c r="I13" i="3" a="1"/>
  <c r="I26" i="3" a="1"/>
  <c r="I23" i="3" a="1"/>
  <c r="I10" i="3" a="1"/>
  <c r="I12" i="3" a="1"/>
  <c r="I17" i="3" a="1"/>
  <c r="I16" i="3" a="1"/>
  <c r="I5" i="3" a="1"/>
  <c r="I25" i="3" a="1"/>
  <c r="I24" i="3" a="1"/>
  <c r="I22" i="3" a="1"/>
  <c r="I7" i="3" a="1"/>
  <c r="I6" i="3" a="1"/>
  <c r="I22" i="3" l="1"/>
  <c r="I5" i="3"/>
  <c r="I18" i="3"/>
  <c r="I10" i="3"/>
  <c r="I21" i="3"/>
  <c r="I13" i="3"/>
  <c r="I9" i="3"/>
  <c r="I28" i="3"/>
  <c r="I24" i="3"/>
  <c r="I16" i="3"/>
  <c r="I12" i="3"/>
  <c r="I8" i="3"/>
  <c r="I26" i="3"/>
  <c r="I20" i="3"/>
  <c r="I14" i="3"/>
  <c r="I6" i="3"/>
  <c r="I25" i="3"/>
  <c r="I17" i="3"/>
  <c r="I27" i="3"/>
  <c r="I23" i="3"/>
  <c r="I19" i="3"/>
  <c r="I15" i="3"/>
  <c r="I11" i="3"/>
  <c r="I7" i="3"/>
  <c r="I4" i="3" a="1"/>
  <c r="I4" i="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57B481-9159-4107-BD13-2EE0EDFCFDDC}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xr16:uid="{EA944A80-6460-46F6-9A87-BB7C819075B1}" keepAlive="1" name="쿼리 - 센터관리" description="통합 문서의 '센터관리' 쿼리에 대한 연결입니다." type="5" refreshedVersion="0" background="1">
    <dbPr connection="Provider=Microsoft.Mashup.OleDb.1;Data Source=$Workbook$;Location=센터관리;Extended Properties=&quot;&quot;" command="SELECT * FROM [센터관리]"/>
  </connection>
  <connection id="3" xr16:uid="{BB893C60-9BBD-4341-A219-6BC5CC9AC8BA}" keepAlive="1" name="쿼리 - 센터관리 (2)" description="통합 문서의 '센터관리 (2)' 쿼리에 대한 연결입니다." type="5" refreshedVersion="0" background="1">
    <dbPr connection="Provider=Microsoft.Mashup.OleDb.1;Data Source=$Workbook$;Location=&quot;센터관리 (2)&quot;;Extended Properties=&quot;&quot;" command="SELECT * FROM [센터관리 (2)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<sst xmlns="http://schemas.openxmlformats.org/spreadsheetml/2006/main" count="536" uniqueCount="221">
  <si>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</si>
  <si>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</si>
  <si>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</si>
  <si>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</si>
  <si>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</si>
  <si>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</si>
  <si>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</si>
  <si>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</si>
  <si>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</si>
  <si>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</si>
  <si>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</si>
  <si>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</si>
  <si>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</si>
  <si>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</si>
  <si>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</si>
  <si>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</si>
  <si>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</si>
  <si>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</si>
  <si>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</si>
  <si>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</si>
  <si>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</si>
  <si>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</si>
  <si>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</si>
  <si>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</si>
  <si>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</si>
  <si>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</si>
  <si>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</si>
  <si>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</si>
  <si>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</si>
  <si>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</si>
  <si>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</si>
  <si>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</si>
  <si>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</si>
  <si>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</si>
  <si>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</si>
  <si>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</si>
  <si>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</si>
  <si>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</si>
  <si>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</si>
  <si>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</si>
  <si>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</si>
  <si>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</si>
  <si>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</si>
  <si>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</si>
  <si>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</si>
  <si>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</si>
  <si>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</si>
  <si>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</si>
  <si>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</si>
  <si>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</si>
  <si>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</si>
  <si>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</si>
  <si>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</si>
  <si>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</si>
  <si>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</si>
  <si>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</si>
  <si>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</si>
  <si>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</si>
  <si>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</si>
  <si>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</si>
  <si>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</si>
  <si>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</si>
  <si>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</si>
  <si>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</si>
  <si>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</si>
  <si>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</si>
  <si>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</si>
  <si>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</si>
  <si>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</si>
  <si>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</si>
  <si>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</si>
  <si>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</si>
  <si>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</si>
  <si>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</si>
  <si>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</si>
  <si>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</si>
  <si>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</si>
  <si>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</si>
  <si>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</si>
  <si>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</si>
  <si>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</si>
  <si>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</si>
  <si>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</si>
  <si>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</si>
  <si>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</si>
  <si>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</si>
  <si>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</si>
  <si>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</si>
  <si>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</si>
  <si>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</si>
  <si>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</si>
  <si>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</si>
  <si>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</si>
  <si>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</si>
  <si>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</si>
  <si>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</si>
  <si>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</si>
  <si>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</si>
  <si>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</si>
  <si>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</si>
  <si>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</si>
  <si>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</si>
  <si>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</si>
  <si>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</si>
  <si>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</si>
  <si>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</si>
  <si>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</si>
  <si>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</si>
  <si>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</si>
  <si>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</si>
  <si>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</si>
  <si>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</si>
  <si>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</si>
  <si>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</si>
  <si>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</si>
  <si>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</si>
  <si>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</si>
  <si>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</si>
  <si>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</si>
  <si>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</si>
  <si>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</si>
  <si>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</si>
  <si>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</si>
  <si>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</si>
  <si>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</si>
  <si>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</si>
  <si>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</si>
  <si>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</si>
  <si>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</si>
  <si>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</si>
  <si>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</si>
  <si>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</si>
  <si>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</si>
  <si>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</si>
  <si>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</si>
  <si>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</si>
  <si>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</si>
  <si>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</si>
  <si>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</si>
  <si>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</si>
  <si>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</si>
  <si>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</si>
  <si>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</si>
  <si>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</si>
  <si>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</si>
  <si>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</si>
  <si>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</si>
  <si>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</si>
  <si>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</si>
  <si>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</si>
  <si>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</si>
  <si>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</si>
  <si>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</si>
  <si>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</si>
  <si>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</si>
  <si>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</si>
  <si>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</si>
  <si>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</si>
  <si>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</si>
  <si>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</si>
  <si>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</si>
  <si>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</si>
  <si>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</si>
  <si>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</si>
  <si>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</si>
  <si>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</si>
  <si>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</si>
  <si>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</si>
  <si>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</si>
  <si>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</si>
  <si>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</si>
  <si>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</si>
  <si>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</si>
  <si>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</si>
  <si>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</si>
  <si>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</si>
  <si>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</si>
  <si>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</si>
  <si>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</si>
  <si>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</si>
  <si>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</si>
  <si>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</si>
  <si>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</si>
  <si>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</si>
  <si>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</si>
  <si>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</si>
  <si>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</si>
  <si>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</si>
  <si>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</si>
  <si>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</si>
  <si>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</si>
  <si>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</si>
  <si>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</si>
  <si>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</si>
  <si>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</si>
  <si>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</si>
  <si>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</si>
  <si>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</si>
  <si>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</si>
  <si>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</si>
  <si>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</si>
  <si>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</si>
  <si>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</si>
  <si>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</si>
  <si>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</si>
  <si>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</si>
  <si>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</si>
  <si>
    <t>센터코드</t>
    <phoneticPr fontId="1" type="noConversion"/>
  </si>
  <si>
    <t>지역</t>
    <phoneticPr fontId="1" type="noConversion"/>
  </si>
  <si>
    <t>개설일</t>
    <phoneticPr fontId="1" type="noConversion"/>
  </si>
  <si>
    <t>면적</t>
    <phoneticPr fontId="1" type="noConversion"/>
  </si>
  <si>
    <t>휴무일정보</t>
    <phoneticPr fontId="1" type="noConversion"/>
  </si>
  <si>
    <t>(모두)</t>
  </si>
  <si>
    <t>값</t>
  </si>
  <si>
    <t>평균 : 보유차량</t>
  </si>
  <si>
    <t>전체 평균 : 보유차량</t>
  </si>
  <si>
    <t>평균 : 면적</t>
  </si>
  <si>
    <t>전체 평균 : 면적</t>
  </si>
  <si>
    <t>종류</t>
    <phoneticPr fontId="1" type="noConversion"/>
  </si>
  <si>
    <t>숙박비</t>
    <phoneticPr fontId="1" type="noConversion"/>
  </si>
  <si>
    <t>교통비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</si>
</sst>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yyyy/mm"/>
    <numFmt numFmtId="177" formatCode="0.0_ "/>
    <numFmt numFmtId="178" formatCode="[Blue]&quot;▲&quot;0%;[Magenta]&quot;▼-&quot;0%;0%;[Red]&quot;※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178" fontId="0" fillId="0" borderId="1" xfId="2" applyNumberFormat="1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쉼표 [0] 2" xfId="3" xr:uid="{37CA3FF8-455D-47F5-B21F-AA6686283B68}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'기타작업-2'!$A$1</c:f>
          <c:strCache>
            <c:ptCount val="1"/>
            <c:pt idx="0">
              <c:v>여행 종류별 교통비와 식비의 평균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2"/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ko-KR" altLang="en-US" baseline="0"/>
                      <a:t>교통비</a:t>
                    </a:r>
                    <a:r>
                      <a:rPr lang="en-US" altLang="ko-KR" baseline="0"/>
                      <a:t>, </a:t>
                    </a:r>
                    <a:fld id="{0A73F2CE-FD0B-4902-94ED-2FEB92B760D0}" type="VALUE">
                      <a:rPr lang="en-US" altLang="ko-KR" baseline="0"/>
                      <a:pPr>
                        <a:defRPr/>
                      </a:pPr>
                      <a:t>[값]</a:t>
                    </a:fld>
                    <a:endParaRPr lang="en-US" altLang="ko-KR" baseline="0"/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 altLang="ko-KR"/>
                </a:p>
              </c:txPr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0070287032626261"/>
                      <c:h val="0.1009440464504271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9CD6-48B2-9534-5BBE70DB9E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'기타작업-2'!$B$3:$B$7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2"/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ko-KR" altLang="en-US" baseline="0"/>
                      <a:t>식비</a:t>
                    </a:r>
                    <a:r>
                      <a:rPr lang="en-US" altLang="ko-KR" baseline="0"/>
                      <a:t>, </a:t>
                    </a:r>
                    <a:fld id="{4C90639C-93B7-4A66-AF74-193E088C7B62}" type="VALUE">
                      <a:rPr lang="en-US" altLang="ko-KR" baseline="0"/>
                      <a:pPr>
                        <a:defRPr/>
                      </a:pPr>
                      <a:t>[값]</a:t>
                    </a:fld>
                    <a:endParaRPr lang="en-US" altLang="ko-KR" baseline="0"/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 altLang="ko-KR"/>
                </a:p>
              </c:txPr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8587487507122108"/>
                      <c:h val="9.21023134707631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9CD6-48B2-9534-5BBE70DB9E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'기타작업-2'!$C$3:$C$7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dropLine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  <c:max val="2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  <c:majorUnit val="6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121920</xdr:colOff>
      <xdr:row>4</xdr:row>
      <xdr:rowOff>0</xdr:rowOff>
    </xdr:from>
    <xdr:to>
      <xdr:col>7</xdr:col>
      <xdr:colOff>0</xdr:colOff>
      <xdr:row>6</xdr:row>
      <xdr:rowOff>22860</xdr:rowOff>
    </xdr:to>
    <xdr:sp macro="[0]!서식해제" textlink="">
      <xdr:nvSpPr>
        <xdr:cNvPr id="2" name="사각형: 빗면 1">
          <a:extLst>
            <a:ext uri="{FF2B5EF4-FFF2-40B4-BE49-F238E27FC236}">
              <a16:creationId xmlns:a16="http://schemas.microsoft.com/office/drawing/2014/main" id="{C60FBFA1-ED87-BBEE-5732-BC51128046AA}"/>
            </a:ext>
          </a:extLst>
        </xdr:cNvPr>
        <xdr:cNvSpPr/>
      </xdr:nvSpPr>
      <xdr:spPr>
        <a:xfrm>
          <a:off x="5486400" y="883920"/>
          <a:ext cx="861060" cy="46482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  <xdr:twoCellAnchor>
    <xdr:from>
      <xdr:col>6</xdr:col>
      <xdr:colOff>15240</xdr:colOff>
      <xdr:row>1</xdr:row>
      <xdr:rowOff>15240</xdr:rowOff>
    </xdr:from>
    <xdr:to>
      <xdr:col>7</xdr:col>
      <xdr:colOff>22860</xdr:colOff>
      <xdr:row>3</xdr:row>
      <xdr:rowOff>38100</xdr:rowOff>
    </xdr:to>
    <xdr:sp macro="[0]!서식적용" textlink="">
      <xdr:nvSpPr>
        <xdr:cNvPr id="3" name="사각형: 빗면 2">
          <a:extLst>
            <a:ext uri="{FF2B5EF4-FFF2-40B4-BE49-F238E27FC236}">
              <a16:creationId xmlns:a16="http://schemas.microsoft.com/office/drawing/2014/main" id="{B66E5F18-441C-48B3-B262-E7989932E73E}"/>
            </a:ext>
          </a:extLst>
        </xdr:cNvPr>
        <xdr:cNvSpPr/>
      </xdr:nvSpPr>
      <xdr:spPr>
        <a:xfrm>
          <a:off x="5509260" y="236220"/>
          <a:ext cx="861060" cy="46482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0</xdr:colOff>
      <xdr:row>21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68580</xdr:rowOff>
        </xdr:from>
        <xdr:to>
          <xdr:col>4</xdr:col>
          <xdr:colOff>678180</xdr:colOff>
          <xdr:row>1</xdr:row>
          <xdr:rowOff>175260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hun Kang" refreshedDate="46091.947011226854" createdVersion="8" refreshedVersion="8" minRefreshableVersion="3" recordCount="26" xr:uid="{AEAC0E90-C31C-448B-AB58-32D92E1249D3}">
  <cacheSource type="worksheet">
    <worksheetSource name="센터관리__2"/>
  </cacheSource>
  <cacheFields count="4">
    <cacheField name="지역" numFmtId="0">
      <sharedItems count="8">
        <s v="서울"/>
        <s v="부산"/>
        <s v="울산"/>
        <s v="대전"/>
        <s v="수원"/>
        <s v="성남"/>
        <s v="강릉"/>
        <s v="마산"/>
      </sharedItems>
    </cacheField>
    <cacheField name="운영구분" numFmtId="0">
      <sharedItems count="2">
        <s v="직영"/>
        <s v="위탁"/>
      </sharedItems>
    </cacheField>
    <cacheField name="면적" numFmtId="0">
      <sharedItems containsSemiMixedTypes="0" containsString="0" containsNumber="1" containsInteger="1" minValue="112" maxValue="836"/>
    </cacheField>
    <cacheField name="보유차량" numFmtId="0">
      <sharedItems containsSemiMixedTypes="0" containsString="0" containsNumber="1" containsInteger="1" minValue="0" maxValue="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n v="836"/>
    <n v="1"/>
  </r>
  <r>
    <x v="0"/>
    <x v="0"/>
    <n v="836"/>
    <n v="1"/>
  </r>
  <r>
    <x v="1"/>
    <x v="1"/>
    <n v="173"/>
    <n v="2"/>
  </r>
  <r>
    <x v="2"/>
    <x v="1"/>
    <n v="200"/>
    <n v="3"/>
  </r>
  <r>
    <x v="3"/>
    <x v="0"/>
    <n v="113"/>
    <n v="0"/>
  </r>
  <r>
    <x v="4"/>
    <x v="0"/>
    <n v="129"/>
    <n v="1"/>
  </r>
  <r>
    <x v="5"/>
    <x v="0"/>
    <n v="351"/>
    <n v="2"/>
  </r>
  <r>
    <x v="6"/>
    <x v="1"/>
    <n v="163"/>
    <n v="0"/>
  </r>
  <r>
    <x v="7"/>
    <x v="0"/>
    <n v="157"/>
    <n v="0"/>
  </r>
  <r>
    <x v="0"/>
    <x v="1"/>
    <n v="112"/>
    <n v="1"/>
  </r>
  <r>
    <x v="1"/>
    <x v="1"/>
    <n v="149"/>
    <n v="0"/>
  </r>
  <r>
    <x v="2"/>
    <x v="1"/>
    <n v="331"/>
    <n v="1"/>
  </r>
  <r>
    <x v="3"/>
    <x v="1"/>
    <n v="136"/>
    <n v="0"/>
  </r>
  <r>
    <x v="4"/>
    <x v="1"/>
    <n v="246"/>
    <n v="2"/>
  </r>
  <r>
    <x v="3"/>
    <x v="0"/>
    <n v="278"/>
    <n v="1"/>
  </r>
  <r>
    <x v="0"/>
    <x v="0"/>
    <n v="238"/>
    <n v="0"/>
  </r>
  <r>
    <x v="5"/>
    <x v="1"/>
    <n v="168"/>
    <n v="0"/>
  </r>
  <r>
    <x v="5"/>
    <x v="0"/>
    <n v="443"/>
    <n v="3"/>
  </r>
  <r>
    <x v="4"/>
    <x v="1"/>
    <n v="152"/>
    <n v="3"/>
  </r>
  <r>
    <x v="4"/>
    <x v="0"/>
    <n v="347"/>
    <n v="1"/>
  </r>
  <r>
    <x v="6"/>
    <x v="1"/>
    <n v="531"/>
    <n v="3"/>
  </r>
  <r>
    <x v="7"/>
    <x v="0"/>
    <n v="296"/>
    <n v="2"/>
  </r>
  <r>
    <x v="0"/>
    <x v="0"/>
    <n v="524"/>
    <n v="1"/>
  </r>
  <r>
    <x v="1"/>
    <x v="0"/>
    <n v="474"/>
    <n v="0"/>
  </r>
  <r>
    <x v="2"/>
    <x v="0"/>
    <n v="187"/>
    <n v="1"/>
  </r>
  <r>
    <x v="3"/>
    <x v="1"/>
    <n v="332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AD11EA8-8802-4300-8747-8F9A55131DFA}" name="피벗 테이블1" cacheId="5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3:C17" firstHeaderRow="1" firstDataRow="1" firstDataCol="2" rowPageCount="1" colPageCount="1"/>
  <pivotFields count="4">
    <pivotField axis="axisRow" compact="0" showAll="0" insertBlankRow="1">
      <items count="9">
        <item x="6"/>
        <item x="3"/>
        <item x="7"/>
        <item x="1"/>
        <item x="0"/>
        <item x="5"/>
        <item x="4"/>
        <item x="2"/>
        <item t="default"/>
      </items>
    </pivotField>
    <pivotField axis="axisPage" compact="0" showAll="0" insertBlankRow="1">
      <items count="3">
        <item x="1"/>
        <item x="0"/>
        <item t="default"/>
      </items>
    </pivotField>
    <pivotField dataField="1" compact="0" showAll="0" insertBlankRow="1"/>
    <pivotField dataField="1" compact="0" showAll="0" insertBlankRow="1"/>
  </pivotFields>
  <rowFields count="2">
    <field x="0"/>
    <field x="-2"/>
  </rowFields>
  <rowItems count="14">
    <i>
      <x v="2"/>
    </i>
    <i r="1">
      <x/>
    </i>
    <i r="1" i="1">
      <x v="1"/>
    </i>
    <i t="blank">
      <x v="2"/>
    </i>
    <i>
      <x v="3"/>
    </i>
    <i r="1">
      <x/>
    </i>
    <i r="1" i="1">
      <x v="1"/>
    </i>
    <i t="blank">
      <x v="3"/>
    </i>
    <i>
      <x v="7"/>
    </i>
    <i r="1">
      <x/>
    </i>
    <i r="1" i="1">
      <x v="1"/>
    </i>
    <i t="blank">
      <x v="7"/>
    </i>
    <i t="grand">
      <x/>
    </i>
    <i t="grand" i="1">
      <x/>
    </i>
  </rowItems>
  <colItems count="1">
    <i/>
  </colItems>
  <pageFields count="1">
    <pageField fld="1" hier="-1"/>
  </pageFields>
  <dataFields count="2">
    <dataField name="평균 : 면적" fld="2" subtotal="average" baseField="0" baseItem="2" numFmtId="177"/>
    <dataField name="평균 : 보유차량" fld="3" subtotal="average" baseField="0" baseItem="2" numFmtId="177"/>
  </dataFields>
  <pivotTableStyleInfo name="PivotStyleLight16" showRowHeaders="1" showColHeaders="1" showRowStripes="0" showColStripes="0" showLastColumn="1"/>
  <filters count="1">
    <filter fld="0" type="captionEndsWith" evalOrder="-1" id="1" stringValue1="산">
      <autoFilter ref="A1">
        <filterColumn colId="0">
          <customFilters>
            <customFilter val="*산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H38"/>
  <sheetViews>
    <sheetView workbookViewId="0">
      <selection activeCell="M13" sqref="M13"/>
    </sheetView>
  </sheetViews>
  <sheetFormatPr defaultRowHeight="17.399999999999999" x14ac:dyDescent="0.4"/>
  <cols>
    <col min="1" max="1" width="8" customWidth="1"/>
    <col min="2" max="2" width="5.796875" bestFit="1" customWidth="1"/>
    <col min="3" max="3" width="10.8984375" bestFit="1" customWidth="1"/>
    <col min="4" max="4" width="12.09765625" customWidth="1"/>
    <col min="5" max="5" width="20.3984375" bestFit="1" customWidth="1"/>
    <col min="6" max="6" width="35.3984375" customWidth="1"/>
    <col min="7" max="7" width="8.3984375" customWidth="1"/>
    <col min="8" max="8" width="20.59765625" customWidth="1"/>
  </cols>
  <sheetData>
    <row r="2" spans="1:8" x14ac:dyDescent="0.4">
      <c r="A2" t="s">
        <v>1</v>
      </c>
    </row>
    <row r="3" spans="1:8" x14ac:dyDescent="0.4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8" x14ac:dyDescent="0.4">
      <c r="A4" s="1" t="s">
        <v>129</v>
      </c>
      <c r="B4" s="1" t="s">
        <v>48</v>
      </c>
      <c r="C4" s="1" t="s">
        <v>101</v>
      </c>
      <c r="D4" s="7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8" x14ac:dyDescent="0.4">
      <c r="A5" s="1" t="s">
        <v>91</v>
      </c>
      <c r="B5" s="1" t="s">
        <v>92</v>
      </c>
      <c r="C5" s="1" t="s">
        <v>93</v>
      </c>
      <c r="D5" s="7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8" x14ac:dyDescent="0.4">
      <c r="A6" s="1" t="s">
        <v>137</v>
      </c>
      <c r="B6" s="1" t="s">
        <v>96</v>
      </c>
      <c r="C6" s="1" t="s">
        <v>93</v>
      </c>
      <c r="D6" s="7">
        <v>36955</v>
      </c>
      <c r="E6" s="1">
        <v>200</v>
      </c>
      <c r="F6" s="2" t="s">
        <v>115</v>
      </c>
      <c r="G6" s="2">
        <v>3</v>
      </c>
      <c r="H6" s="2" t="s">
        <v>103</v>
      </c>
    </row>
    <row r="7" spans="1:8" x14ac:dyDescent="0.4">
      <c r="A7" s="1" t="s">
        <v>99</v>
      </c>
      <c r="B7" s="1" t="s">
        <v>100</v>
      </c>
      <c r="C7" s="1" t="s">
        <v>101</v>
      </c>
      <c r="D7" s="7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8" x14ac:dyDescent="0.4">
      <c r="A8" s="1" t="s">
        <v>141</v>
      </c>
      <c r="B8" s="1" t="s">
        <v>113</v>
      </c>
      <c r="C8" s="1" t="s">
        <v>101</v>
      </c>
      <c r="D8" s="7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8" x14ac:dyDescent="0.4">
      <c r="A9" s="1" t="s">
        <v>104</v>
      </c>
      <c r="B9" s="1" t="s">
        <v>105</v>
      </c>
      <c r="C9" s="1" t="s">
        <v>101</v>
      </c>
      <c r="D9" s="7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8" x14ac:dyDescent="0.4">
      <c r="A10" s="1" t="s">
        <v>121</v>
      </c>
      <c r="B10" s="1" t="s">
        <v>122</v>
      </c>
      <c r="C10" s="1" t="s">
        <v>93</v>
      </c>
      <c r="D10" s="7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8" x14ac:dyDescent="0.4">
      <c r="A11" s="1" t="s">
        <v>107</v>
      </c>
      <c r="B11" s="1" t="s">
        <v>108</v>
      </c>
      <c r="C11" s="1" t="s">
        <v>101</v>
      </c>
      <c r="D11" s="7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8" x14ac:dyDescent="0.4">
      <c r="A12" s="1" t="s">
        <v>119</v>
      </c>
      <c r="B12" s="1" t="s">
        <v>48</v>
      </c>
      <c r="C12" s="1" t="s">
        <v>93</v>
      </c>
      <c r="D12" s="7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8" x14ac:dyDescent="0.4">
      <c r="A13" s="1" t="s">
        <v>63</v>
      </c>
      <c r="B13" s="1" t="s">
        <v>92</v>
      </c>
      <c r="C13" s="1" t="s">
        <v>93</v>
      </c>
      <c r="D13" s="7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8" x14ac:dyDescent="0.4">
      <c r="A14" s="1" t="s">
        <v>20</v>
      </c>
      <c r="B14" s="1" t="s">
        <v>96</v>
      </c>
      <c r="C14" s="1" t="s">
        <v>93</v>
      </c>
      <c r="D14" s="7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8" x14ac:dyDescent="0.4">
      <c r="A15" s="1" t="s">
        <v>126</v>
      </c>
      <c r="B15" s="1" t="s">
        <v>100</v>
      </c>
      <c r="C15" s="1" t="s">
        <v>93</v>
      </c>
      <c r="D15" s="7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8" x14ac:dyDescent="0.4">
      <c r="A16" s="1" t="s">
        <v>112</v>
      </c>
      <c r="B16" s="1" t="s">
        <v>113</v>
      </c>
      <c r="C16" s="1" t="s">
        <v>93</v>
      </c>
      <c r="D16" s="7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8" x14ac:dyDescent="0.4">
      <c r="A17" s="1" t="s">
        <v>117</v>
      </c>
      <c r="B17" s="1" t="s">
        <v>100</v>
      </c>
      <c r="C17" s="1" t="s">
        <v>101</v>
      </c>
      <c r="D17" s="7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8" x14ac:dyDescent="0.4">
      <c r="A18" s="1" t="s">
        <v>124</v>
      </c>
      <c r="B18" s="1" t="s">
        <v>48</v>
      </c>
      <c r="C18" s="1" t="s">
        <v>101</v>
      </c>
      <c r="D18" s="7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8" x14ac:dyDescent="0.4">
      <c r="A19" s="1" t="s">
        <v>139</v>
      </c>
      <c r="B19" s="1" t="s">
        <v>105</v>
      </c>
      <c r="C19" s="1" t="s">
        <v>93</v>
      </c>
      <c r="D19" s="7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8" x14ac:dyDescent="0.4">
      <c r="A20" s="1" t="s">
        <v>134</v>
      </c>
      <c r="B20" s="1" t="s">
        <v>105</v>
      </c>
      <c r="C20" s="1" t="s">
        <v>101</v>
      </c>
      <c r="D20" s="7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8" x14ac:dyDescent="0.4">
      <c r="A21" s="1" t="s">
        <v>145</v>
      </c>
      <c r="B21" s="1" t="s">
        <v>113</v>
      </c>
      <c r="C21" s="1" t="s">
        <v>93</v>
      </c>
      <c r="D21" s="7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8" x14ac:dyDescent="0.4">
      <c r="A22" s="1" t="s">
        <v>128</v>
      </c>
      <c r="B22" s="1" t="s">
        <v>113</v>
      </c>
      <c r="C22" s="1" t="s">
        <v>101</v>
      </c>
      <c r="D22" s="7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8" x14ac:dyDescent="0.4">
      <c r="A23" s="1" t="s">
        <v>132</v>
      </c>
      <c r="B23" s="1" t="s">
        <v>122</v>
      </c>
      <c r="C23" s="1" t="s">
        <v>93</v>
      </c>
      <c r="D23" s="7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8" x14ac:dyDescent="0.4">
      <c r="A24" s="1" t="s">
        <v>143</v>
      </c>
      <c r="B24" s="1" t="s">
        <v>108</v>
      </c>
      <c r="C24" s="1" t="s">
        <v>101</v>
      </c>
      <c r="D24" s="7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8" x14ac:dyDescent="0.4">
      <c r="A25" s="1" t="s">
        <v>51</v>
      </c>
      <c r="B25" s="1" t="s">
        <v>48</v>
      </c>
      <c r="C25" s="1" t="s">
        <v>101</v>
      </c>
      <c r="D25" s="7">
        <v>40706</v>
      </c>
      <c r="E25" s="1">
        <v>524</v>
      </c>
      <c r="F25" s="2" t="s">
        <v>94</v>
      </c>
      <c r="G25" s="2">
        <v>1</v>
      </c>
      <c r="H25" s="2" t="s">
        <v>110</v>
      </c>
    </row>
    <row r="26" spans="1:8" x14ac:dyDescent="0.4">
      <c r="A26" s="1" t="s">
        <v>58</v>
      </c>
      <c r="B26" s="1" t="s">
        <v>92</v>
      </c>
      <c r="C26" s="1" t="s">
        <v>101</v>
      </c>
      <c r="D26" s="7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8" x14ac:dyDescent="0.4">
      <c r="A27" s="1" t="s">
        <v>43</v>
      </c>
      <c r="B27" s="1" t="s">
        <v>96</v>
      </c>
      <c r="C27" s="1" t="s">
        <v>101</v>
      </c>
      <c r="D27" s="7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8" x14ac:dyDescent="0.4">
      <c r="A28" s="1" t="s">
        <v>38</v>
      </c>
      <c r="B28" s="1" t="s">
        <v>100</v>
      </c>
      <c r="C28" s="1" t="s">
        <v>93</v>
      </c>
      <c r="D28" s="7">
        <v>41735</v>
      </c>
      <c r="E28" s="1">
        <v>332</v>
      </c>
      <c r="F28" s="2" t="s">
        <v>111</v>
      </c>
      <c r="G28" s="2">
        <v>0</v>
      </c>
      <c r="H28" s="2"/>
    </row>
    <row r="30" spans="1:8" x14ac:dyDescent="0.4">
      <c r="A30" s="15" t="s">
        <v>206</v>
      </c>
    </row>
    <row r="31" spans="1:8" x14ac:dyDescent="0.4">
      <c r="A31" t="b">
        <f>AND(YEAR($D4)&gt;=2018,($H4="일요일")+(RIGHT($H4,3)="공휴일"))</f>
        <v>1</v>
      </c>
    </row>
    <row r="33" spans="1:5" x14ac:dyDescent="0.4">
      <c r="A33" t="s">
        <v>207</v>
      </c>
      <c r="B33" t="s">
        <v>208</v>
      </c>
      <c r="C33" t="s">
        <v>209</v>
      </c>
      <c r="D33" t="s">
        <v>210</v>
      </c>
      <c r="E33" t="s">
        <v>211</v>
      </c>
    </row>
    <row r="34" spans="1:5" x14ac:dyDescent="0.4">
      <c r="A34" s="1" t="s">
        <v>129</v>
      </c>
      <c r="B34" s="1" t="s">
        <v>48</v>
      </c>
      <c r="C34" s="7">
        <v>44550</v>
      </c>
      <c r="D34" s="1">
        <v>836</v>
      </c>
      <c r="E34" s="2" t="s">
        <v>98</v>
      </c>
    </row>
    <row r="35" spans="1:5" x14ac:dyDescent="0.4">
      <c r="A35" s="1" t="s">
        <v>91</v>
      </c>
      <c r="B35" s="1" t="s">
        <v>92</v>
      </c>
      <c r="C35" s="7">
        <v>43681</v>
      </c>
      <c r="D35" s="1">
        <v>173</v>
      </c>
      <c r="E35" s="2" t="s">
        <v>95</v>
      </c>
    </row>
    <row r="36" spans="1:5" x14ac:dyDescent="0.4">
      <c r="A36" s="1" t="s">
        <v>112</v>
      </c>
      <c r="B36" s="1" t="s">
        <v>113</v>
      </c>
      <c r="C36" s="7">
        <v>43978</v>
      </c>
      <c r="D36" s="1">
        <v>246</v>
      </c>
      <c r="E36" s="2" t="s">
        <v>110</v>
      </c>
    </row>
    <row r="37" spans="1:5" x14ac:dyDescent="0.4">
      <c r="A37" s="1" t="s">
        <v>117</v>
      </c>
      <c r="B37" s="1" t="s">
        <v>100</v>
      </c>
      <c r="C37" s="7">
        <v>43260</v>
      </c>
      <c r="D37" s="1">
        <v>278</v>
      </c>
      <c r="E37" s="2" t="s">
        <v>98</v>
      </c>
    </row>
    <row r="38" spans="1:5" x14ac:dyDescent="0.4">
      <c r="A38" s="1" t="s">
        <v>43</v>
      </c>
      <c r="B38" s="1" t="s">
        <v>96</v>
      </c>
      <c r="C38" s="7">
        <v>45424</v>
      </c>
      <c r="D38" s="1">
        <v>187</v>
      </c>
      <c r="E38" s="2" t="s">
        <v>116</v>
      </c>
    </row>
  </sheetData>
  <sortState xmlns:xlrd2="http://schemas.microsoft.com/office/spreadsheetml/2017/richdata2" ref="A4:H28">
    <sortCondition ref="A4:A28"/>
  </sortState>
  <phoneticPr fontId="1" type="noConversion"/>
  <conditionalFormatting sqref="A4:H28">
    <cfRule type="expression" dxfId="0" priority="1">
      <formula>AND($C4="직영",ISEVEN(DAY($D4)))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&amp;C&amp;"HY견고딕,보통"&amp;P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2:O28"/>
  <sheetViews>
    <sheetView workbookViewId="0">
      <selection activeCell="L25" sqref="L25"/>
    </sheetView>
  </sheetViews>
  <sheetFormatPr defaultRowHeight="17.399999999999999" x14ac:dyDescent="0.4"/>
  <cols>
    <col min="1" max="1" width="8.3984375" customWidth="1"/>
    <col min="2" max="2" width="5.19921875" bestFit="1" customWidth="1"/>
    <col min="3" max="3" width="8.59765625" customWidth="1"/>
    <col min="5" max="5" width="5.19921875" bestFit="1" customWidth="1"/>
    <col min="6" max="6" width="35.3984375" customWidth="1"/>
    <col min="7" max="7" width="9" bestFit="1" customWidth="1"/>
    <col min="8" max="8" width="20.5" customWidth="1"/>
    <col min="9" max="9" width="32.8984375" customWidth="1"/>
    <col min="10" max="10" width="2.8984375" customWidth="1"/>
    <col min="12" max="12" width="17.5" bestFit="1" customWidth="1"/>
    <col min="13" max="13" width="5.5" bestFit="1" customWidth="1"/>
    <col min="14" max="15" width="6.09765625" bestFit="1" customWidth="1"/>
  </cols>
  <sheetData>
    <row r="2" spans="1:15" x14ac:dyDescent="0.4">
      <c r="A2" t="s">
        <v>0</v>
      </c>
      <c r="H2" t="s">
        <v>2</v>
      </c>
      <c r="I2" s="3">
        <v>45332</v>
      </c>
      <c r="K2" t="s">
        <v>3</v>
      </c>
    </row>
    <row r="3" spans="1:15" x14ac:dyDescent="0.4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6" t="s">
        <v>12</v>
      </c>
      <c r="K3" s="1" t="s">
        <v>6</v>
      </c>
      <c r="L3" s="6" t="s">
        <v>13</v>
      </c>
    </row>
    <row r="4" spans="1:15" x14ac:dyDescent="0.4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 t="str" cm="1">
        <f t="array" ref="I4">fn비고($F4,$G4,$H4)</f>
        <v/>
      </c>
      <c r="K4" s="1" t="s">
        <v>19</v>
      </c>
      <c r="L4" s="2"/>
    </row>
    <row r="5" spans="1:15" x14ac:dyDescent="0.4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2" t="str" cm="1">
        <f t="array" ref="I5">fn비고($F5,$G5,$H5)</f>
        <v>일요일(1대)</v>
      </c>
      <c r="K5" s="1" t="s">
        <v>16</v>
      </c>
      <c r="L5" s="2"/>
    </row>
    <row r="6" spans="1:15" x14ac:dyDescent="0.4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2" t="str" cm="1">
        <f t="array" ref="I6">fn비고($F6,$G6,$H6)</f>
        <v/>
      </c>
    </row>
    <row r="7" spans="1:15" x14ac:dyDescent="0.4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2" t="str" cm="1">
        <f t="array" ref="I7">fn비고($F7,$G7,$H7)</f>
        <v/>
      </c>
      <c r="K7" t="s">
        <v>30</v>
      </c>
    </row>
    <row r="8" spans="1:15" x14ac:dyDescent="0.4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2" t="str" cm="1">
        <f t="array" ref="I8">fn비고($F8,$G8,$H8)</f>
        <v>토요일, 일요일, 공휴일(보유차량 없음)</v>
      </c>
      <c r="K8" s="1" t="s">
        <v>5</v>
      </c>
      <c r="L8" s="6" t="s">
        <v>34</v>
      </c>
      <c r="M8" s="6" t="s">
        <v>35</v>
      </c>
      <c r="N8" s="6" t="s">
        <v>36</v>
      </c>
      <c r="O8" s="6" t="s">
        <v>37</v>
      </c>
    </row>
    <row r="9" spans="1:15" x14ac:dyDescent="0.4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2" t="str" cm="1">
        <f t="array" ref="I9">fn비고($F9,$G9,$H9)</f>
        <v/>
      </c>
      <c r="K9" s="1" t="s">
        <v>40</v>
      </c>
      <c r="L9" s="2"/>
      <c r="M9" s="1"/>
      <c r="N9" s="1"/>
      <c r="O9" s="1"/>
    </row>
    <row r="10" spans="1:15" x14ac:dyDescent="0.4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2" t="str" cm="1">
        <f t="array" ref="I10">fn비고($F10,$G10,$H10)</f>
        <v>토요일, 일요일, 공휴일(2대)</v>
      </c>
      <c r="K10" s="1" t="s">
        <v>15</v>
      </c>
      <c r="L10" s="2"/>
      <c r="M10" s="1"/>
      <c r="N10" s="1"/>
      <c r="O10" s="1"/>
    </row>
    <row r="11" spans="1:15" x14ac:dyDescent="0.4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2" t="str" cm="1">
        <f t="array" ref="I11">fn비고($F11,$G11,$H11)</f>
        <v/>
      </c>
      <c r="K11" s="1" t="s">
        <v>21</v>
      </c>
      <c r="L11" s="2"/>
      <c r="M11" s="1"/>
      <c r="N11" s="1"/>
      <c r="O11" s="1"/>
    </row>
    <row r="12" spans="1:15" x14ac:dyDescent="0.4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2" t="str" cm="1">
        <f t="array" ref="I12">fn비고($F12,$G12,$H12)</f>
        <v/>
      </c>
      <c r="K12" s="1" t="s">
        <v>25</v>
      </c>
      <c r="L12" s="2"/>
      <c r="M12" s="1"/>
      <c r="N12" s="1"/>
      <c r="O12" s="1"/>
    </row>
    <row r="13" spans="1:15" x14ac:dyDescent="0.4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2" t="str" cm="1">
        <f t="array" ref="I13">fn비고($F13,$G13,$H13)</f>
        <v>일요일(1대)</v>
      </c>
      <c r="K13" s="1" t="s">
        <v>42</v>
      </c>
      <c r="L13" s="2"/>
      <c r="M13" s="1"/>
      <c r="N13" s="1"/>
      <c r="O13" s="1"/>
    </row>
    <row r="14" spans="1:15" x14ac:dyDescent="0.4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2" t="str" cm="1">
        <f t="array" ref="I14">fn비고($F14,$G14,$H14)</f>
        <v>공휴일(보유차량 없음)</v>
      </c>
      <c r="K14" s="1" t="s">
        <v>28</v>
      </c>
      <c r="L14" s="2"/>
      <c r="M14" s="1"/>
      <c r="N14" s="1"/>
      <c r="O14" s="1"/>
    </row>
    <row r="15" spans="1:15" x14ac:dyDescent="0.4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2" t="str" cm="1">
        <f t="array" ref="I15">fn비고($F15,$G15,$H15)</f>
        <v/>
      </c>
      <c r="K15" s="1" t="s">
        <v>50</v>
      </c>
      <c r="L15" s="2"/>
      <c r="M15" s="1"/>
      <c r="N15" s="1"/>
      <c r="O15" s="1"/>
    </row>
    <row r="16" spans="1:15" x14ac:dyDescent="0.4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2" t="str" cm="1">
        <f t="array" ref="I16">fn비고($F16,$G16,$H16)</f>
        <v/>
      </c>
      <c r="K16" s="1" t="s">
        <v>32</v>
      </c>
      <c r="L16" s="2"/>
      <c r="M16" s="1"/>
      <c r="N16" s="1"/>
      <c r="O16" s="1"/>
    </row>
    <row r="17" spans="1:14" x14ac:dyDescent="0.4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2" t="str" cm="1">
        <f t="array" ref="I17">fn비고($F17,$G17,$H17)</f>
        <v>토요일, 일요일, 공휴일(보유차량 없음)</v>
      </c>
    </row>
    <row r="18" spans="1:14" x14ac:dyDescent="0.4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2" t="str" cm="1">
        <f t="array" ref="I18">fn비고($F18,$G18,$H18)</f>
        <v/>
      </c>
      <c r="K18" t="s">
        <v>55</v>
      </c>
    </row>
    <row r="19" spans="1:14" x14ac:dyDescent="0.4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2" t="str" cm="1">
        <f t="array" ref="I19">fn비고($F19,$G19,$H19)</f>
        <v>일요일(1대)</v>
      </c>
      <c r="K19" s="1" t="s">
        <v>6</v>
      </c>
      <c r="L19" s="6" t="s">
        <v>4</v>
      </c>
    </row>
    <row r="20" spans="1:14" x14ac:dyDescent="0.4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2" t="str" cm="1">
        <f t="array" ref="I20">fn비고($F20,$G20,$H20)</f>
        <v>일요일(보유차량 없음)</v>
      </c>
      <c r="K20" s="1" t="s">
        <v>19</v>
      </c>
      <c r="L20" s="1"/>
    </row>
    <row r="21" spans="1:14" x14ac:dyDescent="0.4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2" t="str" cm="1">
        <f t="array" ref="I21">fn비고($F21,$G21,$H21)</f>
        <v>공휴일(3대)</v>
      </c>
      <c r="K21" s="1" t="s">
        <v>16</v>
      </c>
      <c r="L21" s="1"/>
      <c r="N21" s="5"/>
    </row>
    <row r="22" spans="1:14" x14ac:dyDescent="0.4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2" t="str" cm="1">
        <f t="array" ref="I22">fn비고($F22,$G22,$H22)</f>
        <v>토요일(3대)</v>
      </c>
    </row>
    <row r="23" spans="1:14" x14ac:dyDescent="0.4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2" t="str" cm="1">
        <f t="array" ref="I23">fn비고($F23,$G23,$H23)</f>
        <v/>
      </c>
    </row>
    <row r="24" spans="1:14" x14ac:dyDescent="0.4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2" t="str" cm="1">
        <f t="array" ref="I24">fn비고($F24,$G24,$H24)</f>
        <v/>
      </c>
    </row>
    <row r="25" spans="1:14" x14ac:dyDescent="0.4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2" t="str" cm="1">
        <f t="array" ref="I25">fn비고($F25,$G25,$H25)</f>
        <v/>
      </c>
    </row>
    <row r="26" spans="1:14" x14ac:dyDescent="0.4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2" t="str" cm="1">
        <f t="array" ref="I26">fn비고($F26,$G26,$H26)</f>
        <v/>
      </c>
    </row>
    <row r="27" spans="1:14" x14ac:dyDescent="0.4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2" t="str" cm="1">
        <f t="array" ref="I27">fn비고($F27,$G27,$H27)</f>
        <v>일요일(2대)</v>
      </c>
    </row>
    <row r="28" spans="1:14" x14ac:dyDescent="0.4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2" t="str" cm="1">
        <f t="array" ref="I28">fn비고($F28,$G28,$H28)</f>
        <v/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C17"/>
  <sheetViews>
    <sheetView workbookViewId="0">
      <selection activeCell="A6" sqref="A6"/>
    </sheetView>
  </sheetViews>
  <sheetFormatPr defaultRowHeight="17.399999999999999" x14ac:dyDescent="0.4"/>
  <cols>
    <col min="1" max="1" width="8.59765625" bestFit="1" customWidth="1"/>
    <col min="2" max="2" width="14.09765625" bestFit="1" customWidth="1"/>
    <col min="3" max="3" width="6.5" bestFit="1" customWidth="1"/>
  </cols>
  <sheetData>
    <row r="1" spans="1:3" x14ac:dyDescent="0.4">
      <c r="A1" s="16" t="s">
        <v>86</v>
      </c>
      <c r="B1" t="s">
        <v>212</v>
      </c>
    </row>
    <row r="3" spans="1:3" x14ac:dyDescent="0.4">
      <c r="A3" s="16" t="s">
        <v>85</v>
      </c>
      <c r="B3" s="16" t="s">
        <v>213</v>
      </c>
    </row>
    <row r="4" spans="1:3" x14ac:dyDescent="0.4">
      <c r="A4" t="s">
        <v>108</v>
      </c>
      <c r="C4" s="17"/>
    </row>
    <row r="5" spans="1:3" x14ac:dyDescent="0.4">
      <c r="B5" t="s">
        <v>216</v>
      </c>
      <c r="C5" s="17">
        <v>226.5</v>
      </c>
    </row>
    <row r="6" spans="1:3" x14ac:dyDescent="0.4">
      <c r="B6" t="s">
        <v>214</v>
      </c>
      <c r="C6" s="17">
        <v>1</v>
      </c>
    </row>
    <row r="7" spans="1:3" x14ac:dyDescent="0.4">
      <c r="C7" s="17"/>
    </row>
    <row r="8" spans="1:3" x14ac:dyDescent="0.4">
      <c r="A8" t="s">
        <v>92</v>
      </c>
      <c r="C8" s="17"/>
    </row>
    <row r="9" spans="1:3" x14ac:dyDescent="0.4">
      <c r="B9" t="s">
        <v>216</v>
      </c>
      <c r="C9" s="17">
        <v>265.33333333333331</v>
      </c>
    </row>
    <row r="10" spans="1:3" x14ac:dyDescent="0.4">
      <c r="B10" t="s">
        <v>214</v>
      </c>
      <c r="C10" s="17">
        <v>0.66666666666666663</v>
      </c>
    </row>
    <row r="11" spans="1:3" x14ac:dyDescent="0.4">
      <c r="C11" s="17"/>
    </row>
    <row r="12" spans="1:3" x14ac:dyDescent="0.4">
      <c r="A12" t="s">
        <v>96</v>
      </c>
      <c r="C12" s="17"/>
    </row>
    <row r="13" spans="1:3" x14ac:dyDescent="0.4">
      <c r="B13" t="s">
        <v>216</v>
      </c>
      <c r="C13" s="17">
        <v>239.33333333333334</v>
      </c>
    </row>
    <row r="14" spans="1:3" x14ac:dyDescent="0.4">
      <c r="B14" t="s">
        <v>214</v>
      </c>
      <c r="C14" s="17">
        <v>1.6666666666666667</v>
      </c>
    </row>
    <row r="15" spans="1:3" x14ac:dyDescent="0.4">
      <c r="C15" s="17"/>
    </row>
    <row r="16" spans="1:3" x14ac:dyDescent="0.4">
      <c r="A16" t="s">
        <v>217</v>
      </c>
      <c r="C16" s="17">
        <v>245.875</v>
      </c>
    </row>
    <row r="17" spans="1:3" x14ac:dyDescent="0.4">
      <c r="A17" t="s">
        <v>215</v>
      </c>
      <c r="C17" s="17">
        <v>1.125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J22"/>
  <sheetViews>
    <sheetView workbookViewId="0">
      <selection activeCell="L13" sqref="L12:L13"/>
    </sheetView>
  </sheetViews>
  <sheetFormatPr defaultRowHeight="17.399999999999999" x14ac:dyDescent="0.4"/>
  <cols>
    <col min="1" max="1" width="8.3984375" customWidth="1"/>
    <col min="2" max="2" width="11" bestFit="1" customWidth="1"/>
    <col min="7" max="7" width="1.8984375" customWidth="1"/>
    <col min="8" max="8" width="10.69921875" customWidth="1"/>
    <col min="10" max="10" width="8.3984375" bestFit="1" customWidth="1"/>
  </cols>
  <sheetData>
    <row r="1" spans="1:10" x14ac:dyDescent="0.4">
      <c r="A1" t="s">
        <v>0</v>
      </c>
      <c r="H1" t="s">
        <v>3</v>
      </c>
    </row>
    <row r="2" spans="1:10" x14ac:dyDescent="0.4">
      <c r="A2" s="9" t="s">
        <v>163</v>
      </c>
      <c r="B2" s="9" t="s">
        <v>148</v>
      </c>
      <c r="C2" s="9" t="s">
        <v>149</v>
      </c>
      <c r="D2" s="9" t="s">
        <v>150</v>
      </c>
      <c r="E2" s="9" t="s">
        <v>151</v>
      </c>
      <c r="F2" s="9" t="s">
        <v>152</v>
      </c>
      <c r="H2" s="9" t="s">
        <v>218</v>
      </c>
      <c r="I2" s="9" t="s">
        <v>219</v>
      </c>
      <c r="J2" s="9" t="s">
        <v>220</v>
      </c>
    </row>
    <row r="3" spans="1:10" x14ac:dyDescent="0.4">
      <c r="A3" s="1" t="s">
        <v>164</v>
      </c>
      <c r="B3" s="1" t="s">
        <v>153</v>
      </c>
      <c r="C3" s="1" t="s">
        <v>154</v>
      </c>
      <c r="D3" s="8">
        <v>190000</v>
      </c>
      <c r="E3" s="8">
        <v>22600</v>
      </c>
      <c r="F3" s="8">
        <v>51600</v>
      </c>
      <c r="H3" s="19" t="s">
        <v>153</v>
      </c>
      <c r="I3" s="10">
        <v>744000</v>
      </c>
      <c r="J3" s="10">
        <v>22600</v>
      </c>
    </row>
    <row r="4" spans="1:10" x14ac:dyDescent="0.4">
      <c r="A4" s="1" t="s">
        <v>165</v>
      </c>
      <c r="B4" s="1" t="s">
        <v>155</v>
      </c>
      <c r="C4" s="1" t="s">
        <v>156</v>
      </c>
      <c r="D4" s="8">
        <v>876000</v>
      </c>
      <c r="E4" s="8">
        <v>119400</v>
      </c>
      <c r="F4" s="8">
        <v>356400</v>
      </c>
      <c r="H4" s="19" t="s">
        <v>155</v>
      </c>
      <c r="I4" s="10">
        <v>876000</v>
      </c>
      <c r="J4" s="10">
        <v>18500</v>
      </c>
    </row>
    <row r="5" spans="1:10" x14ac:dyDescent="0.4">
      <c r="A5" s="1" t="s">
        <v>166</v>
      </c>
      <c r="B5" s="1" t="s">
        <v>157</v>
      </c>
      <c r="C5" s="1" t="s">
        <v>158</v>
      </c>
      <c r="D5" s="8">
        <v>663000</v>
      </c>
      <c r="E5" s="8">
        <v>27300</v>
      </c>
      <c r="F5" s="8">
        <v>130500</v>
      </c>
      <c r="H5" s="19" t="s">
        <v>157</v>
      </c>
      <c r="I5" s="10">
        <v>663000</v>
      </c>
      <c r="J5" s="10">
        <v>27300</v>
      </c>
    </row>
    <row r="6" spans="1:10" x14ac:dyDescent="0.4">
      <c r="A6" s="1" t="s">
        <v>167</v>
      </c>
      <c r="B6" s="1" t="s">
        <v>159</v>
      </c>
      <c r="C6" s="1" t="s">
        <v>160</v>
      </c>
      <c r="D6" s="8">
        <v>632000</v>
      </c>
      <c r="E6" s="8">
        <v>159000</v>
      </c>
      <c r="F6" s="8">
        <v>81000</v>
      </c>
      <c r="H6" s="19" t="s">
        <v>159</v>
      </c>
      <c r="I6" s="10">
        <v>632000</v>
      </c>
      <c r="J6" s="10">
        <v>14200</v>
      </c>
    </row>
    <row r="7" spans="1:10" x14ac:dyDescent="0.4">
      <c r="A7" s="1" t="s">
        <v>168</v>
      </c>
      <c r="B7" s="1" t="s">
        <v>159</v>
      </c>
      <c r="C7" s="1" t="s">
        <v>154</v>
      </c>
      <c r="D7" s="8">
        <v>195000</v>
      </c>
      <c r="E7" s="8">
        <v>14200</v>
      </c>
      <c r="F7" s="8">
        <v>54900</v>
      </c>
      <c r="H7" s="19" t="s">
        <v>162</v>
      </c>
      <c r="I7" s="10">
        <v>502000</v>
      </c>
      <c r="J7" s="10">
        <v>18800</v>
      </c>
    </row>
    <row r="8" spans="1:10" x14ac:dyDescent="0.4">
      <c r="A8" s="1" t="s">
        <v>169</v>
      </c>
      <c r="B8" s="1" t="s">
        <v>155</v>
      </c>
      <c r="C8" s="1" t="s">
        <v>158</v>
      </c>
      <c r="D8" s="8">
        <v>375000</v>
      </c>
      <c r="E8" s="8">
        <v>48000</v>
      </c>
      <c r="F8" s="8">
        <v>94500</v>
      </c>
    </row>
    <row r="9" spans="1:10" x14ac:dyDescent="0.4">
      <c r="A9" s="1" t="s">
        <v>170</v>
      </c>
      <c r="B9" s="1" t="s">
        <v>153</v>
      </c>
      <c r="C9" s="1" t="s">
        <v>156</v>
      </c>
      <c r="D9" s="8">
        <v>744000</v>
      </c>
      <c r="E9" s="8">
        <v>34800</v>
      </c>
      <c r="F9" s="8">
        <v>151200</v>
      </c>
    </row>
    <row r="10" spans="1:10" x14ac:dyDescent="0.4">
      <c r="A10" s="1" t="s">
        <v>171</v>
      </c>
      <c r="B10" s="1" t="s">
        <v>159</v>
      </c>
      <c r="C10" s="1" t="s">
        <v>161</v>
      </c>
      <c r="D10" s="8">
        <v>358000</v>
      </c>
      <c r="E10" s="8">
        <v>45000</v>
      </c>
      <c r="F10" s="8">
        <v>128400</v>
      </c>
    </row>
    <row r="11" spans="1:10" x14ac:dyDescent="0.4">
      <c r="A11" s="1" t="s">
        <v>172</v>
      </c>
      <c r="B11" s="1" t="s">
        <v>155</v>
      </c>
      <c r="C11" s="1" t="s">
        <v>154</v>
      </c>
      <c r="D11" s="8">
        <v>210000</v>
      </c>
      <c r="E11" s="8">
        <v>18500</v>
      </c>
      <c r="F11" s="8">
        <v>50800</v>
      </c>
    </row>
    <row r="12" spans="1:10" x14ac:dyDescent="0.4">
      <c r="A12" s="1" t="s">
        <v>173</v>
      </c>
      <c r="B12" s="1" t="s">
        <v>162</v>
      </c>
      <c r="C12" s="1" t="s">
        <v>158</v>
      </c>
      <c r="D12" s="8">
        <v>495000</v>
      </c>
      <c r="E12" s="8">
        <v>49500</v>
      </c>
      <c r="F12" s="8">
        <v>118800</v>
      </c>
    </row>
    <row r="13" spans="1:10" x14ac:dyDescent="0.4">
      <c r="A13" s="1" t="s">
        <v>174</v>
      </c>
      <c r="B13" s="1" t="s">
        <v>153</v>
      </c>
      <c r="C13" s="1" t="s">
        <v>161</v>
      </c>
      <c r="D13" s="8">
        <v>194000</v>
      </c>
      <c r="E13" s="8">
        <v>35000</v>
      </c>
      <c r="F13" s="8">
        <v>118800</v>
      </c>
    </row>
    <row r="14" spans="1:10" x14ac:dyDescent="0.4">
      <c r="A14" s="1" t="s">
        <v>175</v>
      </c>
      <c r="B14" s="1" t="s">
        <v>155</v>
      </c>
      <c r="C14" s="1" t="s">
        <v>156</v>
      </c>
      <c r="D14" s="8">
        <v>568000</v>
      </c>
      <c r="E14" s="8">
        <v>290600</v>
      </c>
      <c r="F14" s="8">
        <v>150000</v>
      </c>
    </row>
    <row r="15" spans="1:10" x14ac:dyDescent="0.4">
      <c r="A15" s="1" t="s">
        <v>176</v>
      </c>
      <c r="B15" s="1" t="s">
        <v>157</v>
      </c>
      <c r="C15" s="1" t="s">
        <v>160</v>
      </c>
      <c r="D15" s="8">
        <v>604000</v>
      </c>
      <c r="E15" s="8">
        <v>82000</v>
      </c>
      <c r="F15" s="8">
        <v>141600</v>
      </c>
    </row>
    <row r="16" spans="1:10" x14ac:dyDescent="0.4">
      <c r="A16" s="1" t="s">
        <v>177</v>
      </c>
      <c r="B16" s="1" t="s">
        <v>153</v>
      </c>
      <c r="C16" s="1" t="s">
        <v>160</v>
      </c>
      <c r="D16" s="8">
        <v>680000</v>
      </c>
      <c r="E16" s="8">
        <v>26000</v>
      </c>
      <c r="F16" s="8">
        <v>201600</v>
      </c>
    </row>
    <row r="17" spans="1:6" x14ac:dyDescent="0.4">
      <c r="A17" s="1" t="s">
        <v>178</v>
      </c>
      <c r="B17" s="1" t="s">
        <v>159</v>
      </c>
      <c r="C17" s="1" t="s">
        <v>154</v>
      </c>
      <c r="D17" s="8">
        <v>194000</v>
      </c>
      <c r="E17" s="8">
        <v>24300</v>
      </c>
      <c r="F17" s="8">
        <v>32100</v>
      </c>
    </row>
    <row r="18" spans="1:6" x14ac:dyDescent="0.4">
      <c r="A18" s="1" t="s">
        <v>179</v>
      </c>
      <c r="B18" s="1" t="s">
        <v>159</v>
      </c>
      <c r="C18" s="1" t="s">
        <v>158</v>
      </c>
      <c r="D18" s="8">
        <v>597000</v>
      </c>
      <c r="E18" s="8">
        <v>41100</v>
      </c>
      <c r="F18" s="8">
        <v>372800</v>
      </c>
    </row>
    <row r="19" spans="1:6" x14ac:dyDescent="0.4">
      <c r="A19" s="1" t="s">
        <v>180</v>
      </c>
      <c r="B19" s="1" t="s">
        <v>162</v>
      </c>
      <c r="C19" s="1" t="s">
        <v>161</v>
      </c>
      <c r="D19" s="8">
        <v>336000</v>
      </c>
      <c r="E19" s="8">
        <v>18800</v>
      </c>
      <c r="F19" s="8">
        <v>95800</v>
      </c>
    </row>
    <row r="20" spans="1:6" x14ac:dyDescent="0.4">
      <c r="A20" s="1" t="s">
        <v>181</v>
      </c>
      <c r="B20" s="1" t="s">
        <v>159</v>
      </c>
      <c r="C20" s="1" t="s">
        <v>158</v>
      </c>
      <c r="D20" s="8">
        <v>469000</v>
      </c>
      <c r="E20" s="8">
        <v>159700</v>
      </c>
      <c r="F20" s="8">
        <v>147600</v>
      </c>
    </row>
    <row r="21" spans="1:6" x14ac:dyDescent="0.4">
      <c r="A21" s="1" t="s">
        <v>182</v>
      </c>
      <c r="B21" s="1" t="s">
        <v>155</v>
      </c>
      <c r="C21" s="1" t="s">
        <v>161</v>
      </c>
      <c r="D21" s="8">
        <v>394000</v>
      </c>
      <c r="E21" s="8">
        <v>42200</v>
      </c>
      <c r="F21" s="8">
        <v>75600</v>
      </c>
    </row>
    <row r="22" spans="1:6" x14ac:dyDescent="0.4">
      <c r="A22" s="1" t="s">
        <v>183</v>
      </c>
      <c r="B22" s="1" t="s">
        <v>162</v>
      </c>
      <c r="C22" s="1" t="s">
        <v>158</v>
      </c>
      <c r="D22" s="8">
        <v>502000</v>
      </c>
      <c r="E22" s="8">
        <v>93200</v>
      </c>
      <c r="F22" s="8">
        <v>197200</v>
      </c>
    </row>
  </sheetData>
  <sortState xmlns:xlrd2="http://schemas.microsoft.com/office/spreadsheetml/2017/richdata2" columnSort="1" ref="A2:F22">
    <sortCondition ref="A2:F2" customList="접수번호,종류,기간,숙박비,교통비,식비"/>
  </sortState>
  <dataConsolidate function="max" topLabels="1">
    <dataRefs count="2">
      <dataRef ref="B2:D22" sheet="분석작업-2"/>
      <dataRef ref="B2:F22" sheet="분석작업-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E27"/>
  <sheetViews>
    <sheetView workbookViewId="0">
      <selection activeCell="H7" sqref="H7"/>
    </sheetView>
  </sheetViews>
  <sheetFormatPr defaultRowHeight="17.399999999999999" x14ac:dyDescent="0.4"/>
  <cols>
    <col min="1" max="1" width="8.19921875" customWidth="1"/>
    <col min="2" max="2" width="5.19921875" bestFit="1" customWidth="1"/>
    <col min="3" max="3" width="9" bestFit="1" customWidth="1"/>
    <col min="4" max="4" width="35" customWidth="1"/>
    <col min="5" max="5" width="13" bestFit="1" customWidth="1"/>
    <col min="6" max="6" width="1.69921875" customWidth="1"/>
    <col min="7" max="7" width="11.19921875" customWidth="1"/>
  </cols>
  <sheetData>
    <row r="1" spans="1:5" x14ac:dyDescent="0.4">
      <c r="A1" t="s">
        <v>0</v>
      </c>
    </row>
    <row r="2" spans="1:5" x14ac:dyDescent="0.4">
      <c r="A2" s="1" t="s">
        <v>84</v>
      </c>
      <c r="B2" s="1" t="s">
        <v>85</v>
      </c>
      <c r="C2" s="1" t="s">
        <v>86</v>
      </c>
      <c r="D2" s="1" t="s">
        <v>88</v>
      </c>
      <c r="E2" s="1" t="s">
        <v>184</v>
      </c>
    </row>
    <row r="3" spans="1:5" x14ac:dyDescent="0.4">
      <c r="A3" s="1" t="s">
        <v>129</v>
      </c>
      <c r="B3" s="1" t="s">
        <v>48</v>
      </c>
      <c r="C3" s="1" t="s">
        <v>101</v>
      </c>
      <c r="D3" s="2" t="s">
        <v>130</v>
      </c>
      <c r="E3" s="20">
        <v>0.33999999999999997</v>
      </c>
    </row>
    <row r="4" spans="1:5" x14ac:dyDescent="0.4">
      <c r="A4" s="1" t="s">
        <v>91</v>
      </c>
      <c r="B4" s="1" t="s">
        <v>92</v>
      </c>
      <c r="C4" s="1" t="s">
        <v>93</v>
      </c>
      <c r="D4" s="2" t="s">
        <v>94</v>
      </c>
      <c r="E4" s="20">
        <v>0.13999999999999996</v>
      </c>
    </row>
    <row r="5" spans="1:5" x14ac:dyDescent="0.4">
      <c r="A5" s="1" t="s">
        <v>137</v>
      </c>
      <c r="B5" s="1" t="s">
        <v>96</v>
      </c>
      <c r="C5" s="1" t="s">
        <v>93</v>
      </c>
      <c r="D5" s="2" t="s">
        <v>115</v>
      </c>
      <c r="E5" s="20">
        <v>-0.27</v>
      </c>
    </row>
    <row r="6" spans="1:5" x14ac:dyDescent="0.4">
      <c r="A6" s="1" t="s">
        <v>99</v>
      </c>
      <c r="B6" s="1" t="s">
        <v>100</v>
      </c>
      <c r="C6" s="1" t="s">
        <v>101</v>
      </c>
      <c r="D6" s="2" t="s">
        <v>102</v>
      </c>
      <c r="E6" s="20">
        <v>0.30000000000000004</v>
      </c>
    </row>
    <row r="7" spans="1:5" x14ac:dyDescent="0.4">
      <c r="A7" s="1" t="s">
        <v>141</v>
      </c>
      <c r="B7" s="1" t="s">
        <v>113</v>
      </c>
      <c r="C7" s="1" t="s">
        <v>101</v>
      </c>
      <c r="D7" s="2" t="s">
        <v>106</v>
      </c>
      <c r="E7" s="20">
        <v>0</v>
      </c>
    </row>
    <row r="8" spans="1:5" x14ac:dyDescent="0.4">
      <c r="A8" s="1" t="s">
        <v>104</v>
      </c>
      <c r="B8" s="1" t="s">
        <v>105</v>
      </c>
      <c r="C8" s="1" t="s">
        <v>101</v>
      </c>
      <c r="D8" s="2" t="s">
        <v>106</v>
      </c>
      <c r="E8" s="20">
        <v>0.38</v>
      </c>
    </row>
    <row r="9" spans="1:5" x14ac:dyDescent="0.4">
      <c r="A9" s="1" t="s">
        <v>121</v>
      </c>
      <c r="B9" s="1" t="s">
        <v>122</v>
      </c>
      <c r="C9" s="1" t="s">
        <v>93</v>
      </c>
      <c r="D9" s="2" t="s">
        <v>123</v>
      </c>
      <c r="E9" s="20">
        <v>-8.0000000000000016E-2</v>
      </c>
    </row>
    <row r="10" spans="1:5" x14ac:dyDescent="0.4">
      <c r="A10" s="1" t="s">
        <v>107</v>
      </c>
      <c r="B10" s="1" t="s">
        <v>108</v>
      </c>
      <c r="C10" s="1" t="s">
        <v>101</v>
      </c>
      <c r="D10" s="2" t="s">
        <v>109</v>
      </c>
      <c r="E10" s="20" t="s">
        <v>204</v>
      </c>
    </row>
    <row r="11" spans="1:5" x14ac:dyDescent="0.4">
      <c r="A11" s="1" t="s">
        <v>119</v>
      </c>
      <c r="B11" s="1" t="s">
        <v>48</v>
      </c>
      <c r="C11" s="1" t="s">
        <v>93</v>
      </c>
      <c r="D11" s="2" t="s">
        <v>120</v>
      </c>
      <c r="E11" s="20">
        <v>0.31000000000000005</v>
      </c>
    </row>
    <row r="12" spans="1:5" x14ac:dyDescent="0.4">
      <c r="A12" s="1" t="s">
        <v>63</v>
      </c>
      <c r="B12" s="1" t="s">
        <v>92</v>
      </c>
      <c r="C12" s="1" t="s">
        <v>93</v>
      </c>
      <c r="D12" s="2" t="s">
        <v>138</v>
      </c>
      <c r="E12" s="20">
        <v>0</v>
      </c>
    </row>
    <row r="13" spans="1:5" x14ac:dyDescent="0.4">
      <c r="A13" s="1" t="s">
        <v>20</v>
      </c>
      <c r="B13" s="1" t="s">
        <v>96</v>
      </c>
      <c r="C13" s="1" t="s">
        <v>93</v>
      </c>
      <c r="D13" s="2" t="s">
        <v>97</v>
      </c>
      <c r="E13" s="20">
        <v>0.58000000000000007</v>
      </c>
    </row>
    <row r="14" spans="1:5" x14ac:dyDescent="0.4">
      <c r="A14" s="1" t="s">
        <v>126</v>
      </c>
      <c r="B14" s="1" t="s">
        <v>100</v>
      </c>
      <c r="C14" s="1" t="s">
        <v>93</v>
      </c>
      <c r="D14" s="2" t="s">
        <v>127</v>
      </c>
      <c r="E14" s="20">
        <v>8.9999999999999969E-2</v>
      </c>
    </row>
    <row r="15" spans="1:5" x14ac:dyDescent="0.4">
      <c r="A15" s="1" t="s">
        <v>112</v>
      </c>
      <c r="B15" s="1" t="s">
        <v>113</v>
      </c>
      <c r="C15" s="1" t="s">
        <v>93</v>
      </c>
      <c r="D15" s="2" t="s">
        <v>114</v>
      </c>
      <c r="E15" s="20">
        <v>0.5</v>
      </c>
    </row>
    <row r="16" spans="1:5" x14ac:dyDescent="0.4">
      <c r="A16" s="1" t="s">
        <v>117</v>
      </c>
      <c r="B16" s="1" t="s">
        <v>100</v>
      </c>
      <c r="C16" s="1" t="s">
        <v>101</v>
      </c>
      <c r="D16" s="2" t="s">
        <v>118</v>
      </c>
      <c r="E16" s="20">
        <v>0.62999999999999989</v>
      </c>
    </row>
    <row r="17" spans="1:5" x14ac:dyDescent="0.4">
      <c r="A17" s="1" t="s">
        <v>124</v>
      </c>
      <c r="B17" s="1" t="s">
        <v>48</v>
      </c>
      <c r="C17" s="1" t="s">
        <v>101</v>
      </c>
      <c r="D17" s="2" t="s">
        <v>125</v>
      </c>
      <c r="E17" s="20">
        <v>-6.9999999999999951E-2</v>
      </c>
    </row>
    <row r="18" spans="1:5" x14ac:dyDescent="0.4">
      <c r="A18" s="1" t="s">
        <v>139</v>
      </c>
      <c r="B18" s="1" t="s">
        <v>105</v>
      </c>
      <c r="C18" s="1" t="s">
        <v>93</v>
      </c>
      <c r="D18" s="2" t="s">
        <v>140</v>
      </c>
      <c r="E18" s="20" t="s">
        <v>205</v>
      </c>
    </row>
    <row r="19" spans="1:5" x14ac:dyDescent="0.4">
      <c r="A19" s="1" t="s">
        <v>134</v>
      </c>
      <c r="B19" s="1" t="s">
        <v>105</v>
      </c>
      <c r="C19" s="1" t="s">
        <v>101</v>
      </c>
      <c r="D19" s="2" t="s">
        <v>135</v>
      </c>
      <c r="E19" s="20">
        <v>-0.11999999999999994</v>
      </c>
    </row>
    <row r="20" spans="1:5" x14ac:dyDescent="0.4">
      <c r="A20" s="1" t="s">
        <v>145</v>
      </c>
      <c r="B20" s="1" t="s">
        <v>113</v>
      </c>
      <c r="C20" s="1" t="s">
        <v>93</v>
      </c>
      <c r="D20" s="2" t="s">
        <v>146</v>
      </c>
      <c r="E20" s="20">
        <v>0.34000000000000008</v>
      </c>
    </row>
    <row r="21" spans="1:5" x14ac:dyDescent="0.4">
      <c r="A21" s="1" t="s">
        <v>128</v>
      </c>
      <c r="B21" s="1" t="s">
        <v>113</v>
      </c>
      <c r="C21" s="1" t="s">
        <v>101</v>
      </c>
      <c r="D21" s="2" t="s">
        <v>106</v>
      </c>
      <c r="E21" s="20">
        <v>-0.17999999999999994</v>
      </c>
    </row>
    <row r="22" spans="1:5" x14ac:dyDescent="0.4">
      <c r="A22" s="1" t="s">
        <v>132</v>
      </c>
      <c r="B22" s="1" t="s">
        <v>122</v>
      </c>
      <c r="C22" s="1" t="s">
        <v>93</v>
      </c>
      <c r="D22" s="2" t="s">
        <v>133</v>
      </c>
      <c r="E22" s="20">
        <v>0.19</v>
      </c>
    </row>
    <row r="23" spans="1:5" x14ac:dyDescent="0.4">
      <c r="A23" s="1" t="s">
        <v>143</v>
      </c>
      <c r="B23" s="1" t="s">
        <v>108</v>
      </c>
      <c r="C23" s="1" t="s">
        <v>101</v>
      </c>
      <c r="D23" s="2" t="s">
        <v>144</v>
      </c>
      <c r="E23" s="20">
        <v>-0.05</v>
      </c>
    </row>
    <row r="24" spans="1:5" x14ac:dyDescent="0.4">
      <c r="A24" s="1" t="s">
        <v>51</v>
      </c>
      <c r="B24" s="1" t="s">
        <v>48</v>
      </c>
      <c r="C24" s="1" t="s">
        <v>101</v>
      </c>
      <c r="D24" s="2" t="s">
        <v>94</v>
      </c>
      <c r="E24" s="20">
        <v>0.03</v>
      </c>
    </row>
    <row r="25" spans="1:5" x14ac:dyDescent="0.4">
      <c r="A25" s="1" t="s">
        <v>58</v>
      </c>
      <c r="B25" s="1" t="s">
        <v>92</v>
      </c>
      <c r="C25" s="1" t="s">
        <v>101</v>
      </c>
      <c r="D25" s="2" t="s">
        <v>131</v>
      </c>
      <c r="E25" s="20">
        <v>9.9999999999999978E-2</v>
      </c>
    </row>
    <row r="26" spans="1:5" x14ac:dyDescent="0.4">
      <c r="A26" s="1" t="s">
        <v>43</v>
      </c>
      <c r="B26" s="1" t="s">
        <v>96</v>
      </c>
      <c r="C26" s="1" t="s">
        <v>101</v>
      </c>
      <c r="D26" s="2" t="s">
        <v>115</v>
      </c>
      <c r="E26" s="20">
        <v>0.31999999999999995</v>
      </c>
    </row>
    <row r="27" spans="1:5" x14ac:dyDescent="0.4">
      <c r="A27" s="1" t="s">
        <v>38</v>
      </c>
      <c r="B27" s="1" t="s">
        <v>100</v>
      </c>
      <c r="C27" s="1" t="s">
        <v>93</v>
      </c>
      <c r="D27" s="2" t="s">
        <v>111</v>
      </c>
      <c r="E27" s="20">
        <v>-0.18000000000000005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C7"/>
  <sheetViews>
    <sheetView tabSelected="1" topLeftCell="A4" workbookViewId="0">
      <selection activeCell="H10" sqref="H10"/>
    </sheetView>
  </sheetViews>
  <sheetFormatPr defaultRowHeight="17.399999999999999" x14ac:dyDescent="0.4"/>
  <cols>
    <col min="1" max="1" width="11" bestFit="1" customWidth="1"/>
    <col min="2" max="3" width="9.3984375" bestFit="1" customWidth="1"/>
  </cols>
  <sheetData>
    <row r="1" spans="1:3" x14ac:dyDescent="0.4">
      <c r="A1" t="s">
        <v>190</v>
      </c>
    </row>
    <row r="2" spans="1:3" x14ac:dyDescent="0.4">
      <c r="A2" s="9" t="s">
        <v>148</v>
      </c>
      <c r="B2" s="9" t="s">
        <v>151</v>
      </c>
      <c r="C2" s="9" t="s">
        <v>152</v>
      </c>
    </row>
    <row r="3" spans="1:3" x14ac:dyDescent="0.4">
      <c r="A3" s="1" t="s">
        <v>185</v>
      </c>
      <c r="B3" s="11">
        <v>83833.333333333299</v>
      </c>
      <c r="C3" s="12">
        <v>137266.66666666666</v>
      </c>
    </row>
    <row r="4" spans="1:3" x14ac:dyDescent="0.4">
      <c r="A4" s="1" t="s">
        <v>186</v>
      </c>
      <c r="B4" s="11">
        <v>54650</v>
      </c>
      <c r="C4" s="12">
        <v>136050</v>
      </c>
    </row>
    <row r="5" spans="1:3" x14ac:dyDescent="0.4">
      <c r="A5" s="1" t="s">
        <v>187</v>
      </c>
      <c r="B5" s="11">
        <v>23740</v>
      </c>
      <c r="C5" s="12">
        <v>115460</v>
      </c>
    </row>
    <row r="6" spans="1:3" x14ac:dyDescent="0.4">
      <c r="A6" s="1" t="s">
        <v>188</v>
      </c>
      <c r="B6" s="11">
        <v>73883.333333333328</v>
      </c>
      <c r="C6" s="12">
        <v>136133.33333333334</v>
      </c>
    </row>
    <row r="7" spans="1:3" x14ac:dyDescent="0.4">
      <c r="A7" s="1" t="s">
        <v>189</v>
      </c>
      <c r="B7" s="11">
        <v>206000</v>
      </c>
      <c r="C7" s="12">
        <v>190800</v>
      </c>
    </row>
  </sheetData>
  <sortState xmlns:xlrd2="http://schemas.microsoft.com/office/spreadsheetml/2017/richdata2" ref="A3:C7">
    <sortCondition ref="A3:A7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4"/>
  <sheetViews>
    <sheetView workbookViewId="0">
      <selection activeCell="A5" sqref="A5:E5"/>
    </sheetView>
  </sheetViews>
  <sheetFormatPr defaultRowHeight="17.399999999999999" x14ac:dyDescent="0.4"/>
  <cols>
    <col min="2" max="2" width="11.09765625" bestFit="1" customWidth="1"/>
    <col min="5" max="5" width="11.09765625" customWidth="1"/>
    <col min="6" max="6" width="2.19921875" customWidth="1"/>
    <col min="8" max="8" width="9.3984375" bestFit="1" customWidth="1"/>
  </cols>
  <sheetData>
    <row r="2" spans="1:8" x14ac:dyDescent="0.4">
      <c r="A2" t="s">
        <v>0</v>
      </c>
      <c r="B2" s="18" t="s">
        <v>196</v>
      </c>
    </row>
    <row r="3" spans="1:8" x14ac:dyDescent="0.4">
      <c r="A3" s="1" t="s">
        <v>191</v>
      </c>
      <c r="B3" s="1" t="s">
        <v>192</v>
      </c>
      <c r="C3" s="1" t="s">
        <v>193</v>
      </c>
      <c r="D3" s="1" t="s">
        <v>195</v>
      </c>
      <c r="E3" s="1" t="s">
        <v>194</v>
      </c>
      <c r="G3" s="1" t="s">
        <v>193</v>
      </c>
      <c r="H3" s="1" t="s">
        <v>203</v>
      </c>
    </row>
    <row r="4" spans="1:8" x14ac:dyDescent="0.4">
      <c r="A4" s="2" t="s">
        <v>202</v>
      </c>
      <c r="B4" s="13">
        <v>45441</v>
      </c>
      <c r="C4" s="2" t="s">
        <v>198</v>
      </c>
      <c r="D4" s="2">
        <v>3</v>
      </c>
      <c r="E4" s="12">
        <v>342000</v>
      </c>
      <c r="G4" s="1" t="s">
        <v>197</v>
      </c>
      <c r="H4" s="11">
        <v>120000</v>
      </c>
    </row>
    <row r="5" spans="1:8" x14ac:dyDescent="0.4">
      <c r="A5" s="2"/>
      <c r="B5" s="13"/>
      <c r="C5" s="2"/>
      <c r="D5" s="2"/>
      <c r="E5" s="12"/>
      <c r="G5" s="1" t="s">
        <v>199</v>
      </c>
      <c r="H5" s="11">
        <v>120000</v>
      </c>
    </row>
    <row r="6" spans="1:8" x14ac:dyDescent="0.4">
      <c r="A6" s="2"/>
      <c r="B6" s="2"/>
      <c r="C6" s="2"/>
      <c r="D6" s="2"/>
      <c r="E6" s="12"/>
      <c r="G6" s="1" t="s">
        <v>200</v>
      </c>
      <c r="H6" s="11">
        <v>150000</v>
      </c>
    </row>
    <row r="7" spans="1:8" x14ac:dyDescent="0.4">
      <c r="A7" s="2"/>
      <c r="B7" s="2"/>
      <c r="C7" s="2"/>
      <c r="D7" s="2"/>
      <c r="E7" s="12"/>
      <c r="G7" s="1" t="s">
        <v>201</v>
      </c>
      <c r="H7" s="11">
        <v>180000</v>
      </c>
    </row>
    <row r="8" spans="1:8" x14ac:dyDescent="0.4">
      <c r="A8" s="2"/>
      <c r="B8" s="2"/>
      <c r="C8" s="2"/>
      <c r="D8" s="2"/>
      <c r="E8" s="12"/>
    </row>
    <row r="9" spans="1:8" x14ac:dyDescent="0.4">
      <c r="A9" s="2"/>
      <c r="B9" s="2"/>
      <c r="C9" s="2"/>
      <c r="D9" s="2"/>
      <c r="E9" s="12"/>
      <c r="H9" s="14"/>
    </row>
    <row r="10" spans="1:8" x14ac:dyDescent="0.4">
      <c r="A10" s="2"/>
      <c r="B10" s="2"/>
      <c r="C10" s="2"/>
      <c r="D10" s="2"/>
      <c r="E10" s="12"/>
    </row>
    <row r="11" spans="1:8" x14ac:dyDescent="0.4">
      <c r="A11" s="2"/>
      <c r="B11" s="2"/>
      <c r="C11" s="2"/>
      <c r="D11" s="2"/>
      <c r="E11" s="12"/>
    </row>
    <row r="12" spans="1:8" x14ac:dyDescent="0.4">
      <c r="A12" s="2"/>
      <c r="B12" s="2"/>
      <c r="C12" s="2"/>
      <c r="D12" s="2"/>
      <c r="E12" s="12"/>
    </row>
    <row r="13" spans="1:8" x14ac:dyDescent="0.4">
      <c r="A13" s="2"/>
      <c r="B13" s="2"/>
      <c r="C13" s="2"/>
      <c r="D13" s="2"/>
      <c r="E13" s="12"/>
    </row>
    <row r="14" spans="1:8" x14ac:dyDescent="0.4">
      <c r="A14" s="2"/>
      <c r="B14" s="2"/>
      <c r="C14" s="2"/>
      <c r="D14" s="2"/>
      <c r="E1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68580</xdr:rowOff>
              </from>
              <to>
                <xdr:col>4</xdr:col>
                <xdr:colOff>678180</xdr:colOff>
                <xdr:row>1</xdr:row>
                <xdr:rowOff>175260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0 E A A B Q S w M E F A A C A A g A d 7 V q X H s B m M y k A A A A 9 g A A A B I A H A B D b 2 5 m a W c v U G F j a 2 F n Z S 5 4 b W w g o h g A K K A U A A A A A A A A A A A A A A A A A A A A A A A A A A A A h Y 8 9 D o I w A I W v Q r r T P 2 J C S C m D o 5 I Y T Y x r U y s 0 Q G t o s d z N w S N 5 B T G K u j m + 7 3 3 D e / f r j R V j 1 0 Y X 1 T t t T Q 4 I x C B S R t q j N l U O B n + K U 1 B w t h G y E Z W K J t m 4 b H T H H N T e n z O E Q g g w J N D 2 F a I Y E 3 Q o 1 z t Z q 0 6 A j 6 z / y 7 E 2 z g s j F e B s / x r D K S Q L A h O a Q s z Q D F m p z V e g 0 9 5 n + w P Z c m j 9 0 C v e 2 H i 1 Z W i O D L 0 / 8 A d Q S w M E F A A C A A g A d 7 V q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e 1 a l y W r q c t h w E A A J Q D A A A T A B w A R m 9 y b X V s Y X M v U 2 V j d G l v b j E u b S C i G A A o o B Q A A A A A A A A A A A A A A A A A A A A A A A A A A A D t k U 1 L w 0 A Q h u + F / o d l e 0 k w l L a o B 6 U H q Q h e R P w 4 N a V s 0 8 E G 2 0 S y q 5 d S 8 F C k o g d R i 1 9 R e i h i p Y d o q w a s f y j Z / A c 3 R N A K X g R v 7 m X Y m d l 3 5 t 2 H g s Z 0 0 0 C r U U z P x m P x G K 0 Q C 8 q I N 0 d B 0 / G G u / 5 t H 2 V R F V g 8 h s T h V 0 f + w B W Z O U 0 D S p P z h J E S o S A t 6 F V I 5 k y D g c G o h H M z 6 j o F i 6 r l y i Y x 1 H m g m 8 z c U j O p z H S R v w 6 D C z v t u f v F o N 3 0 X G e C H 3 R F C P a e g n Z P y E u i b S q d S U 3 K q u e 6 / u P Z 5 4 u o R 6 Q d / m y r q a n g 8 l D l N 3 1 R 5 Z e 9 a O k k 0 b R y C c s K y u c s I A y W y I 6 + Q U K L y 5 a 5 B R b T g W a Z t Q 0 F W Y l c F b / Z j V z W 8 6 t a B W o k i 7 G y y K C W x V / b c K G R D 9 0 X P j Q S m H d s 7 8 H x j 2 z E z 4 a I t 8 6 x k F o j J f E x K 1 A z d y B n V r d r B p X G x i n 1 D 1 n + d u q f 2 F h B 2 H N s 3 u z y 6 1 F 4 4 S 9 3 o e / j l n / f 4 5 2 2 P x j i h h y P 6 c b P Y 7 + C T I w t j a S M j P + O Z 8 S x m A 6 p / J P 7 D b l 3 U E s B A i 0 A F A A C A A g A d 7 V q X H s B m M y k A A A A 9 g A A A B I A A A A A A A A A A A A A A A A A A A A A A E N v b m Z p Z y 9 Q Y W N r Y W d l L n h t b F B L A Q I t A B Q A A g A I A H e 1 a l w P y u m r p A A A A O k A A A A T A A A A A A A A A A A A A A A A A P A A A A B b Q 2 9 u d G V u d F 9 U e X B l c 1 0 u e G 1 s U E s B A i 0 A F A A C A A g A d 7 V q X J a u p y 2 H A Q A A l A M A A B M A A A A A A A A A A A A A A A A A 4 Q E A A E Z v c m 1 1 b G F z L 1 N l Y 3 R p b 2 4 x L m 1 Q S w U G A A A A A A M A A w D C A A A A t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R U A A A A A A A B / F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V D J T g 0 J U J D J U V E J T g 0 J U I w J U V B J U I 0 J T g w J U V C J U E 2 J U F D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j Y 0 Y m E w N T U t Y z M 5 Z C 0 0 O W Y 2 L W E 4 N z A t N j F k N D A y N m M z Y T M 5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7 Y O Q 7 I O J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i 0 x N V Q x M T o x M j o x O S 4 y N z A 4 M z k 2 W i I g L z 4 8 R W 5 0 c n k g V H l w Z T 0 i R m l s b E N v b H V t b l R 5 c G V z I i B W Y W x 1 Z T 0 i c 0 J n W U N B Z z 0 9 I i A v P j x F b n R y e S B U e X B l P S J G a W x s Q 2 9 s d W 1 u T m F t Z X M i I F Z h b H V l P S J z W y Z x d W 9 0 O + y n g O y X r S Z x d W 9 0 O y w m c X V v d D v s m r T s m I H q t a z r t o Q m c X V v d D s s J n F 1 b 3 Q 7 6 6 m 0 7 K C B J n F 1 b 3 Q 7 L C Z x d W 9 0 O + u z t O y c o O y w q O u f i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y E v O 2 E s O q 0 g O u m r C 9 B d X R v U m V t b 3 Z l Z E N v b H V t b n M x L n v s p 4 D s l 6 0 s M H 0 m c X V v d D s s J n F 1 b 3 Q 7 U 2 V j d G l v b j E v 7 I S 8 7 Y S w 6 r S A 6 6 a s L 0 F 1 d G 9 S Z W 1 v d m V k Q 2 9 s d W 1 u c z E u e + y a t O y Y g e q 1 r O u 2 h C w x f S Z x d W 9 0 O y w m c X V v d D t T Z W N 0 a W 9 u M S / s h L z t h L D q t I D r p q w v Q X V 0 b 1 J l b W 9 2 Z W R D b 2 x 1 b W 5 z M S 5 7 6 6 m 0 7 K C B L D J 9 J n F 1 b 3 Q 7 L C Z x d W 9 0 O 1 N l Y 3 R p b 2 4 x L + y E v O 2 E s O q 0 g O u m r C 9 B d X R v U m V t b 3 Z l Z E N v b H V t b n M x L n v r s 7 T s n K D s s K j r n 4 k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7 I S 8 7 Y S w 6 r S A 6 6 a s L 0 F 1 d G 9 S Z W 1 v d m V k Q 2 9 s d W 1 u c z E u e + y n g O y X r S w w f S Z x d W 9 0 O y w m c X V v d D t T Z W N 0 a W 9 u M S / s h L z t h L D q t I D r p q w v Q X V 0 b 1 J l b W 9 2 Z W R D b 2 x 1 b W 5 z M S 5 7 7 J q 0 7 J i B 6 r W s 6 7 a E L D F 9 J n F 1 b 3 Q 7 L C Z x d W 9 0 O 1 N l Y 3 R p b 2 4 x L + y E v O 2 E s O q 0 g O u m r C 9 B d X R v U m V t b 3 Z l Z E N v b H V t b n M x L n v r q b T s o I E s M n 0 m c X V v d D s s J n F 1 b 3 Q 7 U 2 V j d G l v b j E v 7 I S 8 7 Y S w 6 r S A 6 6 a s L 0 F 1 d G 9 S Z W 1 v d m V k Q 2 9 s d W 1 u c z E u e + u z t O y c o O y w q O u f i S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D J T g 0 J U J D J U V E J T g 0 J U I w J U V B J U I 0 J T g w J U V C J U E 2 J U F D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4 N C V C Q y V F R C U 4 N C V C M C V F Q S V C N C U 4 M C V F Q i V B N i V B Q y 9 f J U V D J T g 0 J U J D J U V E J T g 0 J U I w J U V B J U I 0 J T g w J U V C J U E 2 J U F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D J T g 0 J U J D J U V E J T g 0 J U I w J U V B J U I 0 J T g w J U V C J U E 2 J U F D L y V F Q y V B M C U 5 Q y V F Q S V C M S V C M C V F Q i U 5 M C U 5 Q y U y M C V F Q y U 5 N y V C N C U y M C V F Q y U 4 O C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4 N C V C Q y V F R C U 4 N C V C M C V F Q S V C N C U 4 M C V F Q i V B N i V B Q y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E 3 Z D k 4 M j Q 5 L T E x M m U t N G M 3 Z i 1 h O W Y 4 L W Q 5 Y j g x Y z Y 0 N W V m N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2 D k O y D i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M F Q x M z o 0 M z o y O S 4 z N j E 0 M D M 2 W i I g L z 4 8 R W 5 0 c n k g V H l w Z T 0 i R m l s b E N v b H V t b l R 5 c G V z I i B W Y W x 1 Z T 0 i c 0 J n W U N B Z z 0 9 I i A v P j x F b n R y e S B U e X B l P S J G a W x s Q 2 9 s d W 1 u T m F t Z X M i I F Z h b H V l P S J z W y Z x d W 9 0 O + y n g O y X r S Z x d W 9 0 O y w m c X V v d D v s m r T s m I H q t a z r t o Q m c X V v d D s s J n F 1 b 3 Q 7 6 6 m 0 7 K C B J n F 1 b 3 Q 7 L C Z x d W 9 0 O + u z t O y c o O y w q O u f i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y E v O 2 E s O q 0 g O u m r C A o M i k v Q X V 0 b 1 J l b W 9 2 Z W R D b 2 x 1 b W 5 z M S 5 7 7 K e A 7 J e t L D B 9 J n F 1 b 3 Q 7 L C Z x d W 9 0 O 1 N l Y 3 R p b 2 4 x L + y E v O 2 E s O q 0 g O u m r C A o M i k v Q X V 0 b 1 J l b W 9 2 Z W R D b 2 x 1 b W 5 z M S 5 7 7 J q 0 7 J i B 6 r W s 6 7 a E L D F 9 J n F 1 b 3 Q 7 L C Z x d W 9 0 O 1 N l Y 3 R p b 2 4 x L + y E v O 2 E s O q 0 g O u m r C A o M i k v Q X V 0 b 1 J l b W 9 2 Z W R D b 2 x 1 b W 5 z M S 5 7 6 6 m 0 7 K C B L D J 9 J n F 1 b 3 Q 7 L C Z x d W 9 0 O 1 N l Y 3 R p b 2 4 x L + y E v O 2 E s O q 0 g O u m r C A o M i k v Q X V 0 b 1 J l b W 9 2 Z W R D b 2 x 1 b W 5 z M S 5 7 6 7 O 0 7 J y g 7 L C o 6 5 + J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+ y E v O 2 E s O q 0 g O u m r C A o M i k v Q X V 0 b 1 J l b W 9 2 Z W R D b 2 x 1 b W 5 z M S 5 7 7 K e A 7 J e t L D B 9 J n F 1 b 3 Q 7 L C Z x d W 9 0 O 1 N l Y 3 R p b 2 4 x L + y E v O 2 E s O q 0 g O u m r C A o M i k v Q X V 0 b 1 J l b W 9 2 Z W R D b 2 x 1 b W 5 z M S 5 7 7 J q 0 7 J i B 6 r W s 6 7 a E L D F 9 J n F 1 b 3 Q 7 L C Z x d W 9 0 O 1 N l Y 3 R p b 2 4 x L + y E v O 2 E s O q 0 g O u m r C A o M i k v Q X V 0 b 1 J l b W 9 2 Z W R D b 2 x 1 b W 5 z M S 5 7 6 6 m 0 7 K C B L D J 9 J n F 1 b 3 Q 7 L C Z x d W 9 0 O 1 N l Y 3 R p b 2 4 x L + y E v O 2 E s O q 0 g O u m r C A o M i k v Q X V 0 b 1 J l b W 9 2 Z W R D b 2 x 1 b W 5 z M S 5 7 6 7 O 0 7 J y g 7 L C o 6 5 + J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U M l O D Q l Q k M l R U Q l O D Q l Q j A l R U E l Q j Q l O D A l R U I l Q T Y l Q U M l M j A o M i k v J U V D J T l C J T k w J U V C J U I z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D J T g 0 J U J D J U V E J T g 0 J U I w J U V B J U I 0 J T g w J U V C J U E 2 J U F D J T I w K D I p L 1 8 l R U M l O D Q l Q k M l R U Q l O D Q l Q j A l R U E l Q j Q l O D A l R U I l Q T Y l Q U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M l O D Q l Q k M l R U Q l O D Q l Q j A l R U E l Q j Q l O D A l R U I l Q T Y l Q U M l M j A o M i k v J U V D J U E w J T l D J U V B J U I x J U I w J U V C J T k w J T l D J T I w J U V D J T k 3 J U I 0 J T I w J U V D J T g 4 J T k 4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J + D M m C S N l 1 B n G a R P r 4 q X p Q A A A A A A g A A A A A A E G Y A A A A B A A A g A A A A x e b l f C N i 5 W l m q t Y 9 E k v d + X Z t q y b Y I e d P 1 H P n j a a e h w 4 A A A A A D o A A A A A C A A A g A A A A 0 F v c K c t k D b 4 a o e X 2 Y T g 0 L o 9 4 R T A Q w m I h x Y F y o Q x O r v J Q A A A A l D / + w i r P c 9 7 l / e W 9 N E s 4 U C c V q j 3 5 G 5 p 8 S A W P E o S 3 p 0 F Y N F s t L T H W b y p u a p G j j D p X P x 0 G c I H n G v 5 R K / q 3 1 N n O s t g l Q V t B c b j H K G y N w O o z a X V A A A A A n X i O q O y t C o i w + n y T 7 2 B G P y L B 6 Q Y h O A g J Q e C Q Z o c r 8 o N L b t c v U l 1 V p 9 4 C 3 Q r z q F 7 N E u j v j r x U M X 6 i o A 1 0 Q B P M d w = = < / D a t a M a s h u p > 
</file>

<file path=customXml/itemProps1.xml><?xml version="1.0" encoding="utf-8"?>
<ds:datastoreItem xmlns:ds="http://schemas.openxmlformats.org/officeDocument/2006/customXml" ds:itemID="{E1D20293-3D3F-4AF6-9040-261149575D0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다훈 강</cp:lastModifiedBy>
  <cp:lastPrinted>2026-02-15T12:14:20Z</cp:lastPrinted>
  <dcterms:created xsi:type="dcterms:W3CDTF">2023-05-30T06:41:20Z</dcterms:created>
  <dcterms:modified xsi:type="dcterms:W3CDTF">2026-03-10T13:50:54Z</dcterms:modified>
</cp:coreProperties>
</file>