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inh9\Desktop\2025_기본서_컴활1급_실기\03 최신기출문제\01 24년상시01\"/>
    </mc:Choice>
  </mc:AlternateContent>
  <xr:revisionPtr revIDLastSave="0" documentId="13_ncr:1_{9A637E79-0040-4451-8AFF-5D4F50E9109B}" xr6:coauthVersionLast="47" xr6:coauthVersionMax="47" xr10:uidLastSave="{00000000-0000-0000-0000-000000000000}"/>
  <bookViews>
    <workbookView xWindow="5604" yWindow="1968" windowWidth="17280" windowHeight="888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 a="1"/>
  <c r="A31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D608BB32-DFC4-4CA5-BFE4-FD63BD148F8F}" name="MS Access Database_Query1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"/>
  </connection>
</connections>
</file>

<file path=xl/sharedStrings.xml><?xml version="1.0" encoding="utf-8"?>
<sst xmlns="http://schemas.openxmlformats.org/spreadsheetml/2006/main" count="595" uniqueCount="216">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</sst>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2E-4A49-A4A7-6F97EC25C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2E-4A49-A4A7-6F97EC25CEA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2E-4A49-A4A7-6F97EC25CE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2E-4A49-A4A7-6F97EC25CE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2E-4A49-A4A7-6F97EC25CEA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2E-4A49-A4A7-6F97EC25C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2E-4A49-A4A7-6F97EC25CEA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E-4A49-A4A7-6F97EC25CE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2E-4A49-A4A7-6F97EC25CE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2E-4A49-A4A7-6F97EC25CEA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72E0220-978A-2486-330A-3EADCF3C3F08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05E6115-C473-7A6C-3B70-2B34835B5F65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진혁" refreshedDate="45845.444433564815" backgroundQuery="1" createdVersion="8" refreshedVersion="8" minRefreshableVersion="3" recordCount="26" xr:uid="{A2210FA5-8FC9-404B-9D86-5A898754ED10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CC581-52E7-4F8A-90F5-58FEC6C3C83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58"/>
  <sheetViews>
    <sheetView workbookViewId="0">
      <selection activeCell="L8" sqref="L8"/>
    </sheetView>
  </sheetViews>
  <sheetFormatPr defaultRowHeight="17.399999999999999" x14ac:dyDescent="0.4"/>
  <cols>
    <col min="1" max="1" width="8.59765625" bestFit="1" customWidth="1"/>
    <col min="2" max="2" width="5" bestFit="1" customWidth="1"/>
    <col min="3" max="4" width="10.8984375" bestFit="1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 t="array" ref="A31">AND(YEAR(D4)&gt;=2018,(RIGHT(H4,3)="일요일")+(RIGHT(H4,3)="공휴일"))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137</v>
      </c>
      <c r="B36" s="1" t="s">
        <v>96</v>
      </c>
      <c r="C36" s="7">
        <v>36955</v>
      </c>
      <c r="D36" s="1">
        <v>200</v>
      </c>
      <c r="E36" s="2" t="s">
        <v>103</v>
      </c>
    </row>
    <row r="37" spans="1:5" x14ac:dyDescent="0.4">
      <c r="A37" s="1" t="s">
        <v>99</v>
      </c>
      <c r="B37" s="1" t="s">
        <v>100</v>
      </c>
      <c r="C37" s="7">
        <v>40726</v>
      </c>
      <c r="D37" s="1">
        <v>113</v>
      </c>
      <c r="E37" s="2" t="s">
        <v>103</v>
      </c>
    </row>
    <row r="38" spans="1:5" x14ac:dyDescent="0.4">
      <c r="A38" s="1" t="s">
        <v>141</v>
      </c>
      <c r="B38" s="1" t="s">
        <v>113</v>
      </c>
      <c r="C38" s="7">
        <v>37635</v>
      </c>
      <c r="D38" s="1">
        <v>129</v>
      </c>
      <c r="E38" s="2" t="s">
        <v>142</v>
      </c>
    </row>
    <row r="39" spans="1:5" x14ac:dyDescent="0.4">
      <c r="A39" s="1" t="s">
        <v>104</v>
      </c>
      <c r="B39" s="1" t="s">
        <v>105</v>
      </c>
      <c r="C39" s="7">
        <v>36481</v>
      </c>
      <c r="D39" s="1">
        <v>351</v>
      </c>
      <c r="E39" s="2" t="s">
        <v>103</v>
      </c>
    </row>
    <row r="40" spans="1:5" x14ac:dyDescent="0.4">
      <c r="A40" s="1" t="s">
        <v>121</v>
      </c>
      <c r="B40" s="1" t="s">
        <v>122</v>
      </c>
      <c r="C40" s="7">
        <v>40472</v>
      </c>
      <c r="D40" s="1">
        <v>163</v>
      </c>
      <c r="E40" s="2" t="s">
        <v>116</v>
      </c>
    </row>
    <row r="41" spans="1:5" x14ac:dyDescent="0.4">
      <c r="A41" s="1" t="s">
        <v>107</v>
      </c>
      <c r="B41" s="1" t="s">
        <v>108</v>
      </c>
      <c r="C41" s="7">
        <v>42821</v>
      </c>
      <c r="D41" s="1">
        <v>157</v>
      </c>
      <c r="E41" s="2" t="s">
        <v>110</v>
      </c>
    </row>
    <row r="42" spans="1:5" x14ac:dyDescent="0.4">
      <c r="A42" s="1" t="s">
        <v>119</v>
      </c>
      <c r="B42" s="1" t="s">
        <v>48</v>
      </c>
      <c r="C42" s="7">
        <v>41922</v>
      </c>
      <c r="D42" s="1">
        <v>112</v>
      </c>
      <c r="E42" s="2" t="s">
        <v>98</v>
      </c>
    </row>
    <row r="43" spans="1:5" x14ac:dyDescent="0.4">
      <c r="A43" s="1" t="s">
        <v>63</v>
      </c>
      <c r="B43" s="1" t="s">
        <v>92</v>
      </c>
      <c r="C43" s="7">
        <v>40124</v>
      </c>
      <c r="D43" s="1">
        <v>149</v>
      </c>
      <c r="E43" s="2" t="s">
        <v>103</v>
      </c>
    </row>
    <row r="44" spans="1:5" x14ac:dyDescent="0.4">
      <c r="A44" s="1" t="s">
        <v>20</v>
      </c>
      <c r="B44" s="1" t="s">
        <v>96</v>
      </c>
      <c r="C44" s="7">
        <v>40241</v>
      </c>
      <c r="D44" s="1">
        <v>331</v>
      </c>
      <c r="E44" s="2" t="s">
        <v>98</v>
      </c>
    </row>
    <row r="45" spans="1:5" x14ac:dyDescent="0.4">
      <c r="A45" s="1" t="s">
        <v>126</v>
      </c>
      <c r="B45" s="1" t="s">
        <v>100</v>
      </c>
      <c r="C45" s="7">
        <v>43062</v>
      </c>
      <c r="D45" s="1">
        <v>136</v>
      </c>
      <c r="E45" s="2" t="s">
        <v>110</v>
      </c>
    </row>
    <row r="46" spans="1:5" x14ac:dyDescent="0.4">
      <c r="A46" s="1" t="s">
        <v>112</v>
      </c>
      <c r="B46" s="1" t="s">
        <v>113</v>
      </c>
      <c r="C46" s="7">
        <v>43978</v>
      </c>
      <c r="D46" s="1">
        <v>246</v>
      </c>
      <c r="E46" s="2" t="s">
        <v>110</v>
      </c>
    </row>
    <row r="47" spans="1:5" x14ac:dyDescent="0.4">
      <c r="A47" s="1" t="s">
        <v>117</v>
      </c>
      <c r="B47" s="1" t="s">
        <v>100</v>
      </c>
      <c r="C47" s="7">
        <v>43260</v>
      </c>
      <c r="D47" s="1">
        <v>278</v>
      </c>
      <c r="E47" s="2" t="s">
        <v>98</v>
      </c>
    </row>
    <row r="48" spans="1:5" x14ac:dyDescent="0.4">
      <c r="A48" s="1" t="s">
        <v>124</v>
      </c>
      <c r="B48" s="1" t="s">
        <v>48</v>
      </c>
      <c r="C48" s="7">
        <v>38095</v>
      </c>
      <c r="D48" s="1">
        <v>238</v>
      </c>
      <c r="E48" s="2" t="s">
        <v>110</v>
      </c>
    </row>
    <row r="49" spans="1:5" x14ac:dyDescent="0.4">
      <c r="A49" s="1" t="s">
        <v>139</v>
      </c>
      <c r="B49" s="1" t="s">
        <v>105</v>
      </c>
      <c r="C49" s="7">
        <v>40495</v>
      </c>
      <c r="D49" s="1">
        <v>168</v>
      </c>
      <c r="E49" s="2" t="s">
        <v>103</v>
      </c>
    </row>
    <row r="50" spans="1:5" x14ac:dyDescent="0.4">
      <c r="A50" s="1" t="s">
        <v>134</v>
      </c>
      <c r="B50" s="1" t="s">
        <v>105</v>
      </c>
      <c r="C50" s="7">
        <v>41981</v>
      </c>
      <c r="D50" s="1">
        <v>443</v>
      </c>
      <c r="E50" s="2" t="s">
        <v>136</v>
      </c>
    </row>
    <row r="51" spans="1:5" x14ac:dyDescent="0.4">
      <c r="A51" s="1" t="s">
        <v>145</v>
      </c>
      <c r="B51" s="1" t="s">
        <v>113</v>
      </c>
      <c r="C51" s="7">
        <v>40963</v>
      </c>
      <c r="D51" s="1">
        <v>152</v>
      </c>
      <c r="E51" s="2" t="s">
        <v>142</v>
      </c>
    </row>
    <row r="52" spans="1:5" x14ac:dyDescent="0.4">
      <c r="A52" s="1" t="s">
        <v>128</v>
      </c>
      <c r="B52" s="1" t="s">
        <v>113</v>
      </c>
      <c r="C52" s="7">
        <v>41510</v>
      </c>
      <c r="D52" s="1">
        <v>347</v>
      </c>
      <c r="E52" s="2" t="s">
        <v>116</v>
      </c>
    </row>
    <row r="53" spans="1:5" x14ac:dyDescent="0.4">
      <c r="A53" s="1" t="s">
        <v>132</v>
      </c>
      <c r="B53" s="1" t="s">
        <v>122</v>
      </c>
      <c r="C53" s="7">
        <v>37020</v>
      </c>
      <c r="D53" s="1">
        <v>531</v>
      </c>
      <c r="E53" s="2" t="s">
        <v>116</v>
      </c>
    </row>
    <row r="54" spans="1:5" x14ac:dyDescent="0.4">
      <c r="A54" s="1" t="s">
        <v>143</v>
      </c>
      <c r="B54" s="1" t="s">
        <v>108</v>
      </c>
      <c r="C54" s="7">
        <v>38599</v>
      </c>
      <c r="D54" s="1">
        <v>296</v>
      </c>
      <c r="E54" s="2" t="s">
        <v>98</v>
      </c>
    </row>
    <row r="55" spans="1:5" x14ac:dyDescent="0.4">
      <c r="A55" s="1" t="s">
        <v>51</v>
      </c>
      <c r="B55" s="1" t="s">
        <v>48</v>
      </c>
      <c r="C55" s="7">
        <v>40706</v>
      </c>
      <c r="D55" s="1">
        <v>524</v>
      </c>
      <c r="E55" s="2" t="s">
        <v>110</v>
      </c>
    </row>
    <row r="56" spans="1:5" x14ac:dyDescent="0.4">
      <c r="A56" s="1" t="s">
        <v>58</v>
      </c>
      <c r="B56" s="1" t="s">
        <v>92</v>
      </c>
      <c r="C56" s="7">
        <v>41961</v>
      </c>
      <c r="D56" s="1">
        <v>474</v>
      </c>
      <c r="E56" s="2" t="s">
        <v>98</v>
      </c>
    </row>
    <row r="57" spans="1:5" x14ac:dyDescent="0.4">
      <c r="A57" s="1" t="s">
        <v>43</v>
      </c>
      <c r="B57" s="1" t="s">
        <v>96</v>
      </c>
      <c r="C57" s="7">
        <v>45424</v>
      </c>
      <c r="D57" s="1">
        <v>187</v>
      </c>
      <c r="E57" s="2" t="s">
        <v>116</v>
      </c>
    </row>
    <row r="58" spans="1:5" x14ac:dyDescent="0.4">
      <c r="A58" s="1" t="s">
        <v>38</v>
      </c>
      <c r="B58" s="1" t="s">
        <v>100</v>
      </c>
      <c r="C58" s="7">
        <v>41735</v>
      </c>
      <c r="D58" s="1">
        <v>332</v>
      </c>
      <c r="E58" s="2"/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4" workbookViewId="0">
      <selection activeCell="F16" sqref="F16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ROUNDDOWN(AVERAGE(IF(($C$4:$C$28=K4)*(YEAR($I$2)-YEAR($D$4:$D$28)&gt;=20),($E$4:$E$28))),0)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ROUNDDOWN(AVERAGE(IF(($C$4:$C$28=K5)*(YEAR($I$2)-YEAR($D$4:$D$28)&gt;=20),($E$4:$E$28))),0)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>
        <f t="array" ref="L9">_xlfn.CONCAT("직영 ",SUM(($B$4:$B$28=$K9)*($C$4:$C$28="직영")*1),"곳 - 위탁 ",SUM(($B$4:$B$28=$K9)*($C$4:$C$28="위탁")*1),"곳")</f>
        <v>직영 3곳 - 위탁 1곳</v>
      </c>
      <c r="M9" s="1" t="str">
        <f>TEXT(COUNTIFS($B$4:$B$28,$K9,$F$4:$F$28,"*"&amp;M$8&amp;"*")/COUNTIF($K$9:$K$16,$B4),"#%")</f>
        <v>300%</v>
      </c>
      <c r="N9" s="1" t="str">
        <f t="shared" ref="N9:O9" si="0">TEXT(COUNTIFS($B$4:$B$28,$K9,$F$4:$F$28,"*"&amp;N$8&amp;"*")/COUNTIF($K$9:$K$16,$B4),"#%")</f>
        <v>300%</v>
      </c>
      <c r="O9" s="1" t="str">
        <f t="shared" si="0"/>
        <v>200%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>
        <f t="array" ref="L10">_xlfn.CONCAT("직영 ",SUM(($B$4:$B$28=$K10)*($C$4:$C$28="직영")*1),"곳 - 위탁 ",SUM(($B$4:$B$28=$K10)*($C$4:$C$28="위탁")*1),"곳")</f>
        <v>직영 1곳 - 위탁 2곳</v>
      </c>
      <c r="M10" s="1" t="str">
        <f t="shared" ref="M10:O16" si="1">TEXT(COUNTIFS($B$4:$B$28,$K10,$F$4:$F$28,"*"&amp;M$8&amp;"*")/COUNTIF($K$9:$K$16,$B5),"#%")</f>
        <v>200%</v>
      </c>
      <c r="N10" s="1" t="str">
        <f t="shared" si="1"/>
        <v>100%</v>
      </c>
      <c r="O10" s="1" t="str">
        <f t="shared" si="1"/>
        <v>100%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>
        <f t="array" ref="L11">_xlfn.CONCAT("직영 ",SUM(($B$4:$B$28=$K11)*($C$4:$C$28="직영")*1),"곳 - 위탁 ",SUM(($B$4:$B$28=$K11)*($C$4:$C$28="위탁")*1),"곳")</f>
        <v>직영 1곳 - 위탁 2곳</v>
      </c>
      <c r="M11" s="1" t="str">
        <f t="shared" si="1"/>
        <v>200%</v>
      </c>
      <c r="N11" s="1" t="str">
        <f t="shared" si="1"/>
        <v>200%</v>
      </c>
      <c r="O11" s="1" t="str">
        <f t="shared" si="1"/>
        <v>100%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>
        <f t="array" ref="L12">_xlfn.CONCAT("직영 ",SUM(($B$4:$B$28=$K12)*($C$4:$C$28="직영")*1),"곳 - 위탁 ",SUM(($B$4:$B$28=$K12)*($C$4:$C$28="위탁")*1),"곳")</f>
        <v>직영 2곳 - 위탁 2곳</v>
      </c>
      <c r="M12" s="1" t="str">
        <f t="shared" si="1"/>
        <v>200%</v>
      </c>
      <c r="N12" s="1" t="str">
        <f t="shared" si="1"/>
        <v>100%</v>
      </c>
      <c r="O12" s="1" t="str">
        <f t="shared" si="1"/>
        <v>100%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>
        <f t="array" ref="L13">_xlfn.CONCAT("직영 ",SUM(($B$4:$B$28=$K13)*($C$4:$C$28="직영")*1),"곳 - 위탁 ",SUM(($B$4:$B$28=$K13)*($C$4:$C$28="위탁")*1),"곳")</f>
        <v>직영 2곳 - 위탁 2곳</v>
      </c>
      <c r="M13" s="1" t="str">
        <f t="shared" si="1"/>
        <v>300%</v>
      </c>
      <c r="N13" s="1" t="str">
        <f t="shared" si="1"/>
        <v>200%</v>
      </c>
      <c r="O13" s="1" t="str">
        <f t="shared" si="1"/>
        <v>100%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>
        <f t="array" ref="L14">_xlfn.CONCAT("직영 ",SUM(($B$4:$B$28=$K14)*($C$4:$C$28="직영")*1),"곳 - 위탁 ",SUM(($B$4:$B$28=$K14)*($C$4:$C$28="위탁")*1),"곳")</f>
        <v>직영 2곳 - 위탁 1곳</v>
      </c>
      <c r="M14" s="1" t="str">
        <f t="shared" si="1"/>
        <v>200%</v>
      </c>
      <c r="N14" s="1" t="str">
        <f t="shared" si="1"/>
        <v>100%</v>
      </c>
      <c r="O14" s="1" t="str">
        <f t="shared" si="1"/>
        <v>200%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>
        <f t="array" ref="L15">_xlfn.CONCAT("직영 ",SUM(($B$4:$B$28=$K15)*($C$4:$C$28="직영")*1),"곳 - 위탁 ",SUM(($B$4:$B$28=$K15)*($C$4:$C$28="위탁")*1),"곳")</f>
        <v>직영 0곳 - 위탁 2곳</v>
      </c>
      <c r="M15" s="1" t="str">
        <f t="shared" si="1"/>
        <v>%</v>
      </c>
      <c r="N15" s="1" t="str">
        <f t="shared" si="1"/>
        <v>200%</v>
      </c>
      <c r="O15" s="1" t="str">
        <f t="shared" si="1"/>
        <v>100%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>
        <f t="array" ref="L16">_xlfn.CONCAT("직영 ",SUM(($B$4:$B$28=$K16)*($C$4:$C$28="직영")*1),"곳 - 위탁 ",SUM(($B$4:$B$28=$K16)*($C$4:$C$28="위탁")*1),"곳")</f>
        <v>직영 2곳 - 위탁 0곳</v>
      </c>
      <c r="M16" s="1" t="str">
        <f t="shared" si="1"/>
        <v>100%</v>
      </c>
      <c r="N16" s="1" t="str">
        <f t="shared" si="1"/>
        <v>100%</v>
      </c>
      <c r="O16" s="1" t="str">
        <f t="shared" si="1"/>
        <v>200%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H15" sqref="H15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210</v>
      </c>
    </row>
    <row r="4" spans="1:3" x14ac:dyDescent="0.4">
      <c r="A4" t="s">
        <v>108</v>
      </c>
      <c r="C4" s="18"/>
    </row>
    <row r="5" spans="1:3" x14ac:dyDescent="0.4">
      <c r="B5" t="s">
        <v>208</v>
      </c>
      <c r="C5" s="18">
        <v>226.5</v>
      </c>
    </row>
    <row r="6" spans="1:3" x14ac:dyDescent="0.4">
      <c r="B6" t="s">
        <v>209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208</v>
      </c>
      <c r="C9" s="18">
        <v>265.33333333333331</v>
      </c>
    </row>
    <row r="10" spans="1:3" x14ac:dyDescent="0.4">
      <c r="B10" t="s">
        <v>209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208</v>
      </c>
      <c r="C13" s="18">
        <v>239.33333333333334</v>
      </c>
    </row>
    <row r="14" spans="1:3" x14ac:dyDescent="0.4">
      <c r="B14" t="s">
        <v>209</v>
      </c>
      <c r="C14" s="18">
        <v>1.6666666666666667</v>
      </c>
    </row>
    <row r="15" spans="1:3" x14ac:dyDescent="0.4">
      <c r="C15" s="18"/>
    </row>
    <row r="16" spans="1:3" x14ac:dyDescent="0.4">
      <c r="A16" t="s">
        <v>211</v>
      </c>
      <c r="C16" s="18">
        <v>245.875</v>
      </c>
    </row>
    <row r="17" spans="1:3" x14ac:dyDescent="0.4">
      <c r="A17" t="s">
        <v>212</v>
      </c>
      <c r="C17" s="18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N11" sqref="N11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/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N9" sqref="N9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L8" sqref="L8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진혁 최</cp:lastModifiedBy>
  <cp:lastPrinted>2024-06-03T12:12:46Z</cp:lastPrinted>
  <dcterms:created xsi:type="dcterms:W3CDTF">2023-05-30T06:41:20Z</dcterms:created>
  <dcterms:modified xsi:type="dcterms:W3CDTF">2025-07-07T04:22:18Z</dcterms:modified>
</cp:coreProperties>
</file>