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025_총정리_컴활1급실기_update_20250108\길벗컴활1급총정리\기출\01회\"/>
    </mc:Choice>
  </mc:AlternateContent>
  <xr:revisionPtr revIDLastSave="0" documentId="13_ncr:1_{DF1B8A3C-ECFC-4474-8C6E-FD6B019882D2}" xr6:coauthVersionLast="46" xr6:coauthVersionMax="47" xr10:uidLastSave="{00000000-0000-0000-0000-000000000000}"/>
  <bookViews>
    <workbookView xWindow="-120" yWindow="-120" windowWidth="29040" windowHeight="15840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기본작업!$A$3:$H$28</definedName>
    <definedName name="_xlnm._FilterDatabase" localSheetId="3" hidden="1">'분석작업-2'!$A$2:$F$2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" l="1"/>
  <c r="L9" i="3"/>
  <c r="L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5568775D-2A0D-42C5-BE65-0C6AC180C753}" name="MS Access Database_Query1" type="1" refreshedVersion="7" background="1">
    <dbPr connection="DSN=MS Access Database;DBQ=C:\Users\Admin\Desktop\2025_총정리_컴활1급실기_update_20250108\길벗컴활1급총정리\기출\01회\재활용센터.accdb;DefaultDir=C:\Users\Admin\Desktop\2025_총정리_컴활1급실기_update_20250108\길벗컴활1급총정리\기출\01회;DriverId=25;FIL=MS Access;MaxBufferSize=2048;PageTimeout=5;" command="SELECT 센터관리.지역, 센터관리.운영구분, 센터관리.면적, 센터관리.보유차량_x000d__x000a_FROM 센터관리 센터관리_x000d__x000a_WHERE (센터관리.지역 Like '%산')"/>
  </connection>
</connections>
</file>

<file path=xl/sharedStrings.xml><?xml version="1.0" encoding="utf-8"?>
<sst xmlns="http://schemas.openxmlformats.org/spreadsheetml/2006/main" count="535" uniqueCount="216">
  <si>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</si>
  <si>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</si>
  <si>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</si>
  <si>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</si>
  <si>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</si>
  <si>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</si>
  <si>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</si>
  <si>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</si>
  <si>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</si>
  <si>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</si>
  <si>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</si>
  <si>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</si>
  <si>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</si>
  <si>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</si>
  <si>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</si>
  <si>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</si>
  <si>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</si>
  <si>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</si>
  <si>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</si>
  <si>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</si>
  <si>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</si>
  <si>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</si>
  <si>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</si>
  <si>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</si>
  <si>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</si>
  <si>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</si>
  <si>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</si>
  <si>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</si>
  <si>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</si>
  <si>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</si>
  <si>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</si>
  <si>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</si>
  <si>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</si>
  <si>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</si>
  <si>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</si>
  <si>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</si>
  <si>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</si>
  <si>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</si>
  <si>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</si>
  <si>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</si>
  <si>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</si>
  <si>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</si>
  <si>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</si>
  <si>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</si>
  <si>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</si>
  <si>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</si>
  <si>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</si>
  <si>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</si>
  <si>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</si>
  <si>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</si>
  <si>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</si>
  <si>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</si>
  <si>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</si>
  <si>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</si>
  <si>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</si>
  <si>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</si>
  <si>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</si>
  <si>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</si>
  <si>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</si>
  <si>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</si>
  <si>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</si>
  <si>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</si>
  <si>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</si>
  <si>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</si>
  <si>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</si>
  <si>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</si>
  <si>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</si>
  <si>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</si>
  <si>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</si>
  <si>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</si>
  <si>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</si>
  <si>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</si>
  <si>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</si>
  <si>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</si>
  <si>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</si>
  <si>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</si>
  <si>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</si>
  <si>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</si>
  <si>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</si>
  <si>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</si>
  <si>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</si>
  <si>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</si>
  <si>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</si>
  <si>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</si>
  <si>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</si>
  <si>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</si>
  <si>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</si>
  <si>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</si>
  <si>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</si>
  <si>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</si>
  <si>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</si>
  <si>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</si>
  <si>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</si>
  <si>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</si>
  <si>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</si>
  <si>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</si>
  <si>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</si>
  <si>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</si>
  <si>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</si>
  <si>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</si>
  <si>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</si>
  <si>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</si>
  <si>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</si>
  <si>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</si>
  <si>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</si>
  <si>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</si>
  <si>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</si>
  <si>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</si>
  <si>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</si>
  <si>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</si>
  <si>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</si>
  <si>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</si>
  <si>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</si>
  <si>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</si>
  <si>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</si>
  <si>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</si>
  <si>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</si>
  <si>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</si>
  <si>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</si>
  <si>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</si>
  <si>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</si>
  <si>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</si>
  <si>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</si>
  <si>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</si>
  <si>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</si>
  <si>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</si>
  <si>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</si>
  <si>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</si>
  <si>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</si>
  <si>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</si>
  <si>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</si>
  <si>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</si>
  <si>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</si>
  <si>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</si>
  <si>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</si>
  <si>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</si>
  <si>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</si>
  <si>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</si>
  <si>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</si>
  <si>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</si>
  <si>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</si>
  <si>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</si>
  <si>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</si>
  <si>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</si>
  <si>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</si>
  <si>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</si>
  <si>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</si>
  <si>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</si>
  <si>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</si>
  <si>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</si>
  <si>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</si>
  <si>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</si>
  <si>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</si>
  <si>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</si>
  <si>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</si>
  <si>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</si>
  <si>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</si>
  <si>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</si>
  <si>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</si>
  <si>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</si>
  <si>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</si>
  <si>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</si>
  <si>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</si>
  <si>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</si>
  <si>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</si>
  <si>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</si>
  <si>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</si>
  <si>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</si>
  <si>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</si>
  <si>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</si>
  <si>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</si>
  <si>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</si>
  <si>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</si>
  <si>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</si>
  <si>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</si>
  <si>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</si>
  <si>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</si>
  <si>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</si>
  <si>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</si>
  <si>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</si>
  <si>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</si>
  <si>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</si>
  <si>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</si>
  <si>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</si>
  <si>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</si>
  <si>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</si>
  <si>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</si>
  <si>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</si>
  <si>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</si>
  <si>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</si>
  <si>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</si>
  <si>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</si>
  <si>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</si>
  <si>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</si>
  <si>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</si>
  <si>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</si>
  <si>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</si>
  <si>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</si>
  <si>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</si>
  <si>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</si>
  <si>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</si>
  <si>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</si>
  <si>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</si>
  <si>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</si>
  <si>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</si>
  <si>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</si>
  <si>
    <t>개설일</t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</si>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</sst>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80" formatCode="[Blue]&quot;▲&quot;0%;[Magenta]&quot;▼&quot;\-0%;0%;[Red]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8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626B-419A-89D7-37A5409A2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26B-419A-89D7-37A5409A2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19050</xdr:rowOff>
    </xdr:from>
    <xdr:to>
      <xdr:col>7</xdr:col>
      <xdr:colOff>9525</xdr:colOff>
      <xdr:row>3</xdr:row>
      <xdr:rowOff>19050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0BB42B0-5FDE-4A73-BB08-94D30EFBF6E6}"/>
            </a:ext>
          </a:extLst>
        </xdr:cNvPr>
        <xdr:cNvSpPr/>
      </xdr:nvSpPr>
      <xdr:spPr>
        <a:xfrm>
          <a:off x="5505450" y="228600"/>
          <a:ext cx="8667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19050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EAE7B6B-9457-4622-99BC-4DBF5379D212}"/>
            </a:ext>
          </a:extLst>
        </xdr:cNvPr>
        <xdr:cNvSpPr/>
      </xdr:nvSpPr>
      <xdr:spPr>
        <a:xfrm>
          <a:off x="5505450" y="838200"/>
          <a:ext cx="857250" cy="4381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688730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746.761052430556" backgroundQuery="1" createdVersion="7" refreshedVersion="7" minRefreshableVersion="3" recordCount="8" xr:uid="{362CBE3F-BC7D-45EE-A594-F52840EE8ABC}">
  <cacheSource type="external" connectionId="2"/>
  <cacheFields count="4">
    <cacheField name="지역" numFmtId="0" sqlType="-9">
      <sharedItems count="3">
        <s v="부산"/>
        <s v="울산"/>
        <s v="마산"/>
      </sharedItems>
    </cacheField>
    <cacheField name="운영구분" numFmtId="0" sqlType="-9">
      <sharedItems count="2">
        <s v="위탁"/>
        <s v="직영"/>
      </sharedItems>
    </cacheField>
    <cacheField name="면적" numFmtId="0" sqlType="4">
      <sharedItems containsSemiMixedTypes="0" containsString="0" containsNumber="1" containsInteger="1" minValue="149" maxValue="474" count="8">
        <n v="173"/>
        <n v="200"/>
        <n v="157"/>
        <n v="149"/>
        <n v="331"/>
        <n v="296"/>
        <n v="474"/>
        <n v="187"/>
      </sharedItems>
    </cacheField>
    <cacheField name="보유차량" numFmtId="0" sqlType="4">
      <sharedItems containsSemiMixedTypes="0" containsString="0" containsNumber="1" containsInteger="1" minValue="0" maxValue="3" count="4">
        <n v="2"/>
        <n v="3"/>
        <n v="0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x v="0"/>
  </r>
  <r>
    <x v="1"/>
    <x v="0"/>
    <x v="1"/>
    <x v="1"/>
  </r>
  <r>
    <x v="2"/>
    <x v="1"/>
    <x v="2"/>
    <x v="2"/>
  </r>
  <r>
    <x v="0"/>
    <x v="0"/>
    <x v="3"/>
    <x v="2"/>
  </r>
  <r>
    <x v="1"/>
    <x v="0"/>
    <x v="4"/>
    <x v="3"/>
  </r>
  <r>
    <x v="2"/>
    <x v="1"/>
    <x v="5"/>
    <x v="0"/>
  </r>
  <r>
    <x v="0"/>
    <x v="1"/>
    <x v="6"/>
    <x v="2"/>
  </r>
  <r>
    <x v="1"/>
    <x v="1"/>
    <x v="7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FACA65-850A-4CC6-9F80-340CA0AF2BC9}" name="피벗 테이블1" cacheId="1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4">
        <item x="2"/>
        <item x="0"/>
        <item x="1"/>
        <item t="default"/>
      </items>
    </pivotField>
    <pivotField axis="axisPage" compact="0" showAll="0" insertBlankRow="1">
      <items count="3">
        <item x="0"/>
        <item x="1"/>
        <item t="default"/>
      </items>
    </pivotField>
    <pivotField dataField="1" compact="0" showAll="0" insertBlankRow="1">
      <items count="9">
        <item x="3"/>
        <item x="2"/>
        <item x="0"/>
        <item x="7"/>
        <item x="1"/>
        <item x="5"/>
        <item x="4"/>
        <item x="6"/>
        <item t="default"/>
      </items>
    </pivotField>
    <pivotField dataField="1" compact="0" showAll="0" insertBlankRow="1">
      <items count="5">
        <item x="2"/>
        <item x="3"/>
        <item x="0"/>
        <item x="1"/>
        <item t="default"/>
      </items>
    </pivotField>
  </pivotFields>
  <rowFields count="2">
    <field x="0"/>
    <field x="-2"/>
  </rowFields>
  <rowItems count="14">
    <i>
      <x/>
    </i>
    <i r="1">
      <x/>
    </i>
    <i r="1" i="1">
      <x v="1"/>
    </i>
    <i t="blank">
      <x/>
    </i>
    <i>
      <x v="1"/>
    </i>
    <i r="1">
      <x/>
    </i>
    <i r="1" i="1">
      <x v="1"/>
    </i>
    <i t="blank">
      <x v="1"/>
    </i>
    <i>
      <x v="2"/>
    </i>
    <i r="1">
      <x/>
    </i>
    <i r="1" i="1">
      <x v="1"/>
    </i>
    <i t="blank">
      <x v="2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 numFmtId="177"/>
    <dataField name="평균 : 보유차량" fld="3" subtotal="average" baseField="0" baseItem="0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F14" sqref="F14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83</v>
      </c>
      <c r="B3" s="1" t="s">
        <v>84</v>
      </c>
      <c r="C3" s="1" t="s">
        <v>85</v>
      </c>
      <c r="D3" s="1" t="s">
        <v>146</v>
      </c>
      <c r="E3" s="1" t="s">
        <v>86</v>
      </c>
      <c r="F3" s="1" t="s">
        <v>87</v>
      </c>
      <c r="G3" s="1" t="s">
        <v>88</v>
      </c>
      <c r="H3" s="1" t="s">
        <v>89</v>
      </c>
    </row>
    <row r="4" spans="1:8" x14ac:dyDescent="0.3">
      <c r="A4" s="1" t="s">
        <v>128</v>
      </c>
      <c r="B4" s="1" t="s">
        <v>47</v>
      </c>
      <c r="C4" s="1" t="s">
        <v>100</v>
      </c>
      <c r="D4" s="7">
        <v>44550</v>
      </c>
      <c r="E4" s="1">
        <v>836</v>
      </c>
      <c r="F4" s="2" t="s">
        <v>129</v>
      </c>
      <c r="G4" s="2">
        <v>1</v>
      </c>
      <c r="H4" s="2" t="s">
        <v>97</v>
      </c>
    </row>
    <row r="5" spans="1:8" x14ac:dyDescent="0.3">
      <c r="A5" s="1" t="s">
        <v>90</v>
      </c>
      <c r="B5" s="1" t="s">
        <v>91</v>
      </c>
      <c r="C5" s="1" t="s">
        <v>92</v>
      </c>
      <c r="D5" s="7">
        <v>43681</v>
      </c>
      <c r="E5" s="1">
        <v>173</v>
      </c>
      <c r="F5" s="2" t="s">
        <v>93</v>
      </c>
      <c r="G5" s="2">
        <v>2</v>
      </c>
      <c r="H5" s="2" t="s">
        <v>94</v>
      </c>
    </row>
    <row r="6" spans="1:8" x14ac:dyDescent="0.3">
      <c r="A6" s="1" t="s">
        <v>136</v>
      </c>
      <c r="B6" s="1" t="s">
        <v>95</v>
      </c>
      <c r="C6" s="1" t="s">
        <v>92</v>
      </c>
      <c r="D6" s="7">
        <v>36955</v>
      </c>
      <c r="E6" s="1">
        <v>200</v>
      </c>
      <c r="F6" s="2" t="s">
        <v>114</v>
      </c>
      <c r="G6" s="2">
        <v>3</v>
      </c>
      <c r="H6" s="2" t="s">
        <v>102</v>
      </c>
    </row>
    <row r="7" spans="1:8" x14ac:dyDescent="0.3">
      <c r="A7" s="1" t="s">
        <v>98</v>
      </c>
      <c r="B7" s="1" t="s">
        <v>99</v>
      </c>
      <c r="C7" s="1" t="s">
        <v>100</v>
      </c>
      <c r="D7" s="7">
        <v>40726</v>
      </c>
      <c r="E7" s="1">
        <v>113</v>
      </c>
      <c r="F7" s="2" t="s">
        <v>101</v>
      </c>
      <c r="G7" s="2">
        <v>0</v>
      </c>
      <c r="H7" s="2" t="s">
        <v>102</v>
      </c>
    </row>
    <row r="8" spans="1:8" x14ac:dyDescent="0.3">
      <c r="A8" s="1" t="s">
        <v>140</v>
      </c>
      <c r="B8" s="1" t="s">
        <v>112</v>
      </c>
      <c r="C8" s="1" t="s">
        <v>100</v>
      </c>
      <c r="D8" s="7">
        <v>37635</v>
      </c>
      <c r="E8" s="1">
        <v>129</v>
      </c>
      <c r="F8" s="2" t="s">
        <v>105</v>
      </c>
      <c r="G8" s="2">
        <v>1</v>
      </c>
      <c r="H8" s="2" t="s">
        <v>141</v>
      </c>
    </row>
    <row r="9" spans="1:8" x14ac:dyDescent="0.3">
      <c r="A9" s="1" t="s">
        <v>103</v>
      </c>
      <c r="B9" s="1" t="s">
        <v>104</v>
      </c>
      <c r="C9" s="1" t="s">
        <v>100</v>
      </c>
      <c r="D9" s="7">
        <v>36481</v>
      </c>
      <c r="E9" s="1">
        <v>351</v>
      </c>
      <c r="F9" s="2" t="s">
        <v>105</v>
      </c>
      <c r="G9" s="2">
        <v>2</v>
      </c>
      <c r="H9" s="2" t="s">
        <v>102</v>
      </c>
    </row>
    <row r="10" spans="1:8" x14ac:dyDescent="0.3">
      <c r="A10" s="1" t="s">
        <v>120</v>
      </c>
      <c r="B10" s="1" t="s">
        <v>121</v>
      </c>
      <c r="C10" s="1" t="s">
        <v>92</v>
      </c>
      <c r="D10" s="7">
        <v>40472</v>
      </c>
      <c r="E10" s="1">
        <v>163</v>
      </c>
      <c r="F10" s="2" t="s">
        <v>122</v>
      </c>
      <c r="G10" s="2">
        <v>0</v>
      </c>
      <c r="H10" s="2" t="s">
        <v>115</v>
      </c>
    </row>
    <row r="11" spans="1:8" x14ac:dyDescent="0.3">
      <c r="A11" s="1" t="s">
        <v>106</v>
      </c>
      <c r="B11" s="1" t="s">
        <v>107</v>
      </c>
      <c r="C11" s="1" t="s">
        <v>100</v>
      </c>
      <c r="D11" s="7">
        <v>42821</v>
      </c>
      <c r="E11" s="1">
        <v>157</v>
      </c>
      <c r="F11" s="2" t="s">
        <v>108</v>
      </c>
      <c r="G11" s="2">
        <v>0</v>
      </c>
      <c r="H11" s="2" t="s">
        <v>109</v>
      </c>
    </row>
    <row r="12" spans="1:8" x14ac:dyDescent="0.3">
      <c r="A12" s="1" t="s">
        <v>118</v>
      </c>
      <c r="B12" s="1" t="s">
        <v>47</v>
      </c>
      <c r="C12" s="1" t="s">
        <v>92</v>
      </c>
      <c r="D12" s="7">
        <v>41922</v>
      </c>
      <c r="E12" s="1">
        <v>112</v>
      </c>
      <c r="F12" s="2" t="s">
        <v>119</v>
      </c>
      <c r="G12" s="2">
        <v>1</v>
      </c>
      <c r="H12" s="2" t="s">
        <v>97</v>
      </c>
    </row>
    <row r="13" spans="1:8" x14ac:dyDescent="0.3">
      <c r="A13" s="1" t="s">
        <v>62</v>
      </c>
      <c r="B13" s="1" t="s">
        <v>91</v>
      </c>
      <c r="C13" s="1" t="s">
        <v>92</v>
      </c>
      <c r="D13" s="7">
        <v>40124</v>
      </c>
      <c r="E13" s="1">
        <v>149</v>
      </c>
      <c r="F13" s="2" t="s">
        <v>137</v>
      </c>
      <c r="G13" s="2">
        <v>0</v>
      </c>
      <c r="H13" s="2" t="s">
        <v>102</v>
      </c>
    </row>
    <row r="14" spans="1:8" x14ac:dyDescent="0.3">
      <c r="A14" s="1" t="s">
        <v>19</v>
      </c>
      <c r="B14" s="1" t="s">
        <v>95</v>
      </c>
      <c r="C14" s="1" t="s">
        <v>92</v>
      </c>
      <c r="D14" s="7">
        <v>40241</v>
      </c>
      <c r="E14" s="1">
        <v>331</v>
      </c>
      <c r="F14" s="2" t="s">
        <v>96</v>
      </c>
      <c r="G14" s="2">
        <v>1</v>
      </c>
      <c r="H14" s="2" t="s">
        <v>97</v>
      </c>
    </row>
    <row r="15" spans="1:8" x14ac:dyDescent="0.3">
      <c r="A15" s="1" t="s">
        <v>125</v>
      </c>
      <c r="B15" s="1" t="s">
        <v>99</v>
      </c>
      <c r="C15" s="1" t="s">
        <v>92</v>
      </c>
      <c r="D15" s="7">
        <v>43062</v>
      </c>
      <c r="E15" s="1">
        <v>136</v>
      </c>
      <c r="F15" s="2" t="s">
        <v>126</v>
      </c>
      <c r="G15" s="2">
        <v>0</v>
      </c>
      <c r="H15" s="2" t="s">
        <v>109</v>
      </c>
    </row>
    <row r="16" spans="1:8" x14ac:dyDescent="0.3">
      <c r="A16" s="1" t="s">
        <v>111</v>
      </c>
      <c r="B16" s="1" t="s">
        <v>112</v>
      </c>
      <c r="C16" s="1" t="s">
        <v>92</v>
      </c>
      <c r="D16" s="7">
        <v>43978</v>
      </c>
      <c r="E16" s="1">
        <v>246</v>
      </c>
      <c r="F16" s="2" t="s">
        <v>113</v>
      </c>
      <c r="G16" s="2">
        <v>2</v>
      </c>
      <c r="H16" s="2" t="s">
        <v>109</v>
      </c>
    </row>
    <row r="17" spans="1:8" x14ac:dyDescent="0.3">
      <c r="A17" s="1" t="s">
        <v>116</v>
      </c>
      <c r="B17" s="1" t="s">
        <v>99</v>
      </c>
      <c r="C17" s="1" t="s">
        <v>100</v>
      </c>
      <c r="D17" s="7">
        <v>43260</v>
      </c>
      <c r="E17" s="1">
        <v>278</v>
      </c>
      <c r="F17" s="2" t="s">
        <v>117</v>
      </c>
      <c r="G17" s="2">
        <v>1</v>
      </c>
      <c r="H17" s="2" t="s">
        <v>97</v>
      </c>
    </row>
    <row r="18" spans="1:8" x14ac:dyDescent="0.3">
      <c r="A18" s="1" t="s">
        <v>123</v>
      </c>
      <c r="B18" s="1" t="s">
        <v>47</v>
      </c>
      <c r="C18" s="1" t="s">
        <v>100</v>
      </c>
      <c r="D18" s="7">
        <v>38095</v>
      </c>
      <c r="E18" s="1">
        <v>238</v>
      </c>
      <c r="F18" s="2" t="s">
        <v>124</v>
      </c>
      <c r="G18" s="2">
        <v>0</v>
      </c>
      <c r="H18" s="2" t="s">
        <v>109</v>
      </c>
    </row>
    <row r="19" spans="1:8" x14ac:dyDescent="0.3">
      <c r="A19" s="1" t="s">
        <v>138</v>
      </c>
      <c r="B19" s="1" t="s">
        <v>104</v>
      </c>
      <c r="C19" s="1" t="s">
        <v>92</v>
      </c>
      <c r="D19" s="7">
        <v>40495</v>
      </c>
      <c r="E19" s="1">
        <v>168</v>
      </c>
      <c r="F19" s="2" t="s">
        <v>139</v>
      </c>
      <c r="G19" s="2">
        <v>0</v>
      </c>
      <c r="H19" s="2" t="s">
        <v>102</v>
      </c>
    </row>
    <row r="20" spans="1:8" x14ac:dyDescent="0.3">
      <c r="A20" s="1" t="s">
        <v>133</v>
      </c>
      <c r="B20" s="1" t="s">
        <v>104</v>
      </c>
      <c r="C20" s="1" t="s">
        <v>100</v>
      </c>
      <c r="D20" s="7">
        <v>41981</v>
      </c>
      <c r="E20" s="1">
        <v>443</v>
      </c>
      <c r="F20" s="2" t="s">
        <v>134</v>
      </c>
      <c r="G20" s="2">
        <v>3</v>
      </c>
      <c r="H20" s="2" t="s">
        <v>135</v>
      </c>
    </row>
    <row r="21" spans="1:8" x14ac:dyDescent="0.3">
      <c r="A21" s="1" t="s">
        <v>144</v>
      </c>
      <c r="B21" s="1" t="s">
        <v>112</v>
      </c>
      <c r="C21" s="1" t="s">
        <v>92</v>
      </c>
      <c r="D21" s="7">
        <v>40963</v>
      </c>
      <c r="E21" s="1">
        <v>152</v>
      </c>
      <c r="F21" s="2" t="s">
        <v>145</v>
      </c>
      <c r="G21" s="2">
        <v>3</v>
      </c>
      <c r="H21" s="2" t="s">
        <v>141</v>
      </c>
    </row>
    <row r="22" spans="1:8" x14ac:dyDescent="0.3">
      <c r="A22" s="1" t="s">
        <v>127</v>
      </c>
      <c r="B22" s="1" t="s">
        <v>112</v>
      </c>
      <c r="C22" s="1" t="s">
        <v>100</v>
      </c>
      <c r="D22" s="7">
        <v>41510</v>
      </c>
      <c r="E22" s="1">
        <v>347</v>
      </c>
      <c r="F22" s="2" t="s">
        <v>105</v>
      </c>
      <c r="G22" s="2">
        <v>1</v>
      </c>
      <c r="H22" s="2" t="s">
        <v>115</v>
      </c>
    </row>
    <row r="23" spans="1:8" x14ac:dyDescent="0.3">
      <c r="A23" s="1" t="s">
        <v>131</v>
      </c>
      <c r="B23" s="1" t="s">
        <v>121</v>
      </c>
      <c r="C23" s="1" t="s">
        <v>92</v>
      </c>
      <c r="D23" s="7">
        <v>37020</v>
      </c>
      <c r="E23" s="1">
        <v>531</v>
      </c>
      <c r="F23" s="2" t="s">
        <v>132</v>
      </c>
      <c r="G23" s="2">
        <v>3</v>
      </c>
      <c r="H23" s="2" t="s">
        <v>115</v>
      </c>
    </row>
    <row r="24" spans="1:8" x14ac:dyDescent="0.3">
      <c r="A24" s="1" t="s">
        <v>142</v>
      </c>
      <c r="B24" s="1" t="s">
        <v>107</v>
      </c>
      <c r="C24" s="1" t="s">
        <v>100</v>
      </c>
      <c r="D24" s="7">
        <v>38599</v>
      </c>
      <c r="E24" s="1">
        <v>296</v>
      </c>
      <c r="F24" s="2" t="s">
        <v>143</v>
      </c>
      <c r="G24" s="2">
        <v>2</v>
      </c>
      <c r="H24" s="2" t="s">
        <v>97</v>
      </c>
    </row>
    <row r="25" spans="1:8" x14ac:dyDescent="0.3">
      <c r="A25" s="1" t="s">
        <v>50</v>
      </c>
      <c r="B25" s="1" t="s">
        <v>47</v>
      </c>
      <c r="C25" s="1" t="s">
        <v>100</v>
      </c>
      <c r="D25" s="7">
        <v>40706</v>
      </c>
      <c r="E25" s="1">
        <v>524</v>
      </c>
      <c r="F25" s="2" t="s">
        <v>93</v>
      </c>
      <c r="G25" s="2">
        <v>1</v>
      </c>
      <c r="H25" s="2" t="s">
        <v>109</v>
      </c>
    </row>
    <row r="26" spans="1:8" x14ac:dyDescent="0.3">
      <c r="A26" s="1" t="s">
        <v>57</v>
      </c>
      <c r="B26" s="1" t="s">
        <v>91</v>
      </c>
      <c r="C26" s="1" t="s">
        <v>100</v>
      </c>
      <c r="D26" s="7">
        <v>41961</v>
      </c>
      <c r="E26" s="1">
        <v>474</v>
      </c>
      <c r="F26" s="2" t="s">
        <v>130</v>
      </c>
      <c r="G26" s="2">
        <v>0</v>
      </c>
      <c r="H26" s="2" t="s">
        <v>97</v>
      </c>
    </row>
    <row r="27" spans="1:8" x14ac:dyDescent="0.3">
      <c r="A27" s="1" t="s">
        <v>42</v>
      </c>
      <c r="B27" s="1" t="s">
        <v>95</v>
      </c>
      <c r="C27" s="1" t="s">
        <v>100</v>
      </c>
      <c r="D27" s="7">
        <v>45424</v>
      </c>
      <c r="E27" s="1">
        <v>187</v>
      </c>
      <c r="F27" s="2" t="s">
        <v>114</v>
      </c>
      <c r="G27" s="2">
        <v>1</v>
      </c>
      <c r="H27" s="2" t="s">
        <v>115</v>
      </c>
    </row>
    <row r="28" spans="1:8" x14ac:dyDescent="0.3">
      <c r="A28" s="1" t="s">
        <v>37</v>
      </c>
      <c r="B28" s="1" t="s">
        <v>99</v>
      </c>
      <c r="C28" s="1" t="s">
        <v>92</v>
      </c>
      <c r="D28" s="7">
        <v>41735</v>
      </c>
      <c r="E28" s="1">
        <v>332</v>
      </c>
      <c r="F28" s="2" t="s">
        <v>110</v>
      </c>
      <c r="G28" s="2">
        <v>0</v>
      </c>
      <c r="H28" s="2"/>
    </row>
    <row r="30" spans="1:8" x14ac:dyDescent="0.3">
      <c r="A30" t="s">
        <v>205</v>
      </c>
    </row>
    <row r="31" spans="1:8" x14ac:dyDescent="0.3">
      <c r="A31" t="b">
        <f>AND(YEAR($D4)&gt;=2018, (RIGHT($H4,3)="일요일")+(RIGHT($H4,3)="공휴일"))</f>
        <v>1</v>
      </c>
    </row>
    <row r="33" spans="1:5" x14ac:dyDescent="0.3">
      <c r="A33" t="s">
        <v>83</v>
      </c>
      <c r="B33" t="s">
        <v>84</v>
      </c>
      <c r="C33" t="s">
        <v>206</v>
      </c>
      <c r="D33" t="s">
        <v>86</v>
      </c>
      <c r="E33" t="s">
        <v>89</v>
      </c>
    </row>
    <row r="34" spans="1:5" x14ac:dyDescent="0.3">
      <c r="A34" s="1" t="s">
        <v>128</v>
      </c>
      <c r="B34" s="1" t="s">
        <v>47</v>
      </c>
      <c r="C34" s="7">
        <v>44550</v>
      </c>
      <c r="D34" s="1">
        <v>836</v>
      </c>
      <c r="E34" s="2" t="s">
        <v>97</v>
      </c>
    </row>
    <row r="35" spans="1:5" x14ac:dyDescent="0.3">
      <c r="A35" s="1" t="s">
        <v>90</v>
      </c>
      <c r="B35" s="1" t="s">
        <v>91</v>
      </c>
      <c r="C35" s="7">
        <v>43681</v>
      </c>
      <c r="D35" s="1">
        <v>173</v>
      </c>
      <c r="E35" s="2" t="s">
        <v>94</v>
      </c>
    </row>
    <row r="36" spans="1:5" x14ac:dyDescent="0.3">
      <c r="A36" s="1" t="s">
        <v>111</v>
      </c>
      <c r="B36" s="1" t="s">
        <v>112</v>
      </c>
      <c r="C36" s="7">
        <v>43978</v>
      </c>
      <c r="D36" s="1">
        <v>246</v>
      </c>
      <c r="E36" s="2" t="s">
        <v>109</v>
      </c>
    </row>
    <row r="37" spans="1:5" x14ac:dyDescent="0.3">
      <c r="A37" s="1" t="s">
        <v>116</v>
      </c>
      <c r="B37" s="1" t="s">
        <v>99</v>
      </c>
      <c r="C37" s="7">
        <v>43260</v>
      </c>
      <c r="D37" s="1">
        <v>278</v>
      </c>
      <c r="E37" s="2" t="s">
        <v>97</v>
      </c>
    </row>
    <row r="38" spans="1:5" x14ac:dyDescent="0.3">
      <c r="A38" s="1" t="s">
        <v>42</v>
      </c>
      <c r="B38" s="1" t="s">
        <v>95</v>
      </c>
      <c r="C38" s="7">
        <v>45424</v>
      </c>
      <c r="D38" s="1">
        <v>187</v>
      </c>
      <c r="E38" s="2" t="s">
        <v>115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 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H23" sqref="H23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/>
    </row>
    <row r="4" spans="1:15" x14ac:dyDescent="0.3">
      <c r="A4" s="1" t="s">
        <v>13</v>
      </c>
      <c r="B4" s="1" t="s">
        <v>14</v>
      </c>
      <c r="C4" s="1" t="s">
        <v>15</v>
      </c>
      <c r="D4" s="4">
        <v>43681</v>
      </c>
      <c r="E4" s="1">
        <v>173</v>
      </c>
      <c r="F4" s="2" t="s">
        <v>16</v>
      </c>
      <c r="G4" s="2">
        <v>2</v>
      </c>
      <c r="H4" s="2" t="s">
        <v>17</v>
      </c>
      <c r="I4" s="2"/>
      <c r="K4" s="1" t="s">
        <v>18</v>
      </c>
      <c r="L4" s="4">
        <f>(YEAR($I$2)-$D4)</f>
        <v>-41657</v>
      </c>
    </row>
    <row r="5" spans="1:15" x14ac:dyDescent="0.3">
      <c r="A5" s="1" t="s">
        <v>19</v>
      </c>
      <c r="B5" s="1" t="s">
        <v>20</v>
      </c>
      <c r="C5" s="1" t="s">
        <v>15</v>
      </c>
      <c r="D5" s="4">
        <v>40241</v>
      </c>
      <c r="E5" s="1">
        <v>331</v>
      </c>
      <c r="F5" s="2" t="s">
        <v>82</v>
      </c>
      <c r="G5" s="2">
        <v>1</v>
      </c>
      <c r="H5" s="2" t="s">
        <v>22</v>
      </c>
      <c r="I5" s="2"/>
      <c r="K5" s="1" t="s">
        <v>15</v>
      </c>
      <c r="L5" s="2"/>
    </row>
    <row r="6" spans="1:15" x14ac:dyDescent="0.3">
      <c r="A6" s="1" t="s">
        <v>23</v>
      </c>
      <c r="B6" s="1" t="s">
        <v>24</v>
      </c>
      <c r="C6" s="1" t="s">
        <v>18</v>
      </c>
      <c r="D6" s="4">
        <v>40726</v>
      </c>
      <c r="E6" s="1">
        <v>113</v>
      </c>
      <c r="F6" s="2" t="s">
        <v>79</v>
      </c>
      <c r="G6" s="2">
        <v>0</v>
      </c>
      <c r="H6" s="2" t="s">
        <v>25</v>
      </c>
      <c r="I6" s="2"/>
    </row>
    <row r="7" spans="1:15" x14ac:dyDescent="0.3">
      <c r="A7" s="1" t="s">
        <v>26</v>
      </c>
      <c r="B7" s="1" t="s">
        <v>27</v>
      </c>
      <c r="C7" s="1" t="s">
        <v>18</v>
      </c>
      <c r="D7" s="4">
        <v>36481</v>
      </c>
      <c r="E7" s="1">
        <v>351</v>
      </c>
      <c r="F7" s="2" t="s">
        <v>28</v>
      </c>
      <c r="G7" s="2">
        <v>2</v>
      </c>
      <c r="H7" s="2" t="s">
        <v>25</v>
      </c>
      <c r="I7" s="2"/>
      <c r="K7" t="s">
        <v>29</v>
      </c>
    </row>
    <row r="8" spans="1:15" x14ac:dyDescent="0.3">
      <c r="A8" s="1" t="s">
        <v>30</v>
      </c>
      <c r="B8" s="1" t="s">
        <v>31</v>
      </c>
      <c r="C8" s="1" t="s">
        <v>18</v>
      </c>
      <c r="D8" s="4">
        <v>42821</v>
      </c>
      <c r="E8" s="1">
        <v>157</v>
      </c>
      <c r="F8" s="2" t="s">
        <v>78</v>
      </c>
      <c r="G8" s="2">
        <v>0</v>
      </c>
      <c r="H8" s="2" t="s">
        <v>32</v>
      </c>
      <c r="I8" s="2"/>
      <c r="K8" s="1" t="s">
        <v>5</v>
      </c>
      <c r="L8" s="6" t="s">
        <v>33</v>
      </c>
      <c r="M8" s="6" t="s">
        <v>34</v>
      </c>
      <c r="N8" s="6" t="s">
        <v>35</v>
      </c>
      <c r="O8" s="6" t="s">
        <v>36</v>
      </c>
    </row>
    <row r="9" spans="1:15" x14ac:dyDescent="0.3">
      <c r="A9" s="1" t="s">
        <v>37</v>
      </c>
      <c r="B9" s="1" t="s">
        <v>24</v>
      </c>
      <c r="C9" s="1" t="s">
        <v>15</v>
      </c>
      <c r="D9" s="4">
        <v>41735</v>
      </c>
      <c r="E9" s="1">
        <v>332</v>
      </c>
      <c r="F9" s="2" t="s">
        <v>38</v>
      </c>
      <c r="G9" s="2">
        <v>0</v>
      </c>
      <c r="H9" s="2"/>
      <c r="I9" s="2"/>
      <c r="K9" s="1" t="s">
        <v>39</v>
      </c>
      <c r="L9" s="2">
        <f>SUM(($B$4:$B$28=$K9)*($C$4:$C$28=$C4),1)</f>
        <v>1</v>
      </c>
      <c r="M9" s="1"/>
      <c r="N9" s="1"/>
      <c r="O9" s="1"/>
    </row>
    <row r="10" spans="1:15" x14ac:dyDescent="0.3">
      <c r="A10" s="1" t="s">
        <v>40</v>
      </c>
      <c r="B10" s="1" t="s">
        <v>41</v>
      </c>
      <c r="C10" s="1" t="s">
        <v>15</v>
      </c>
      <c r="D10" s="4">
        <v>43978</v>
      </c>
      <c r="E10" s="1">
        <v>246</v>
      </c>
      <c r="F10" s="2" t="s">
        <v>71</v>
      </c>
      <c r="G10" s="2">
        <v>2</v>
      </c>
      <c r="H10" s="2" t="s">
        <v>32</v>
      </c>
      <c r="I10" s="2"/>
      <c r="K10" s="1" t="s">
        <v>14</v>
      </c>
      <c r="L10" s="2"/>
      <c r="M10" s="1"/>
      <c r="N10" s="1"/>
      <c r="O10" s="1"/>
    </row>
    <row r="11" spans="1:15" x14ac:dyDescent="0.3">
      <c r="A11" s="1" t="s">
        <v>42</v>
      </c>
      <c r="B11" s="1" t="s">
        <v>20</v>
      </c>
      <c r="C11" s="1" t="s">
        <v>18</v>
      </c>
      <c r="D11" s="4">
        <v>45424</v>
      </c>
      <c r="E11" s="1">
        <v>187</v>
      </c>
      <c r="F11" s="2" t="s">
        <v>43</v>
      </c>
      <c r="G11" s="2">
        <v>1</v>
      </c>
      <c r="H11" s="2" t="s">
        <v>44</v>
      </c>
      <c r="I11" s="2"/>
      <c r="K11" s="1" t="s">
        <v>20</v>
      </c>
      <c r="L11" s="2"/>
      <c r="M11" s="1"/>
      <c r="N11" s="1"/>
      <c r="O11" s="1"/>
    </row>
    <row r="12" spans="1:15" x14ac:dyDescent="0.3">
      <c r="A12" s="1" t="s">
        <v>45</v>
      </c>
      <c r="B12" s="1" t="s">
        <v>24</v>
      </c>
      <c r="C12" s="1" t="s">
        <v>18</v>
      </c>
      <c r="D12" s="4">
        <v>43260</v>
      </c>
      <c r="E12" s="1">
        <v>278</v>
      </c>
      <c r="F12" s="2" t="s">
        <v>74</v>
      </c>
      <c r="G12" s="2">
        <v>1</v>
      </c>
      <c r="H12" s="2" t="s">
        <v>22</v>
      </c>
      <c r="I12" s="2"/>
      <c r="K12" s="1" t="s">
        <v>24</v>
      </c>
      <c r="L12" s="2"/>
      <c r="M12" s="1"/>
      <c r="N12" s="1"/>
      <c r="O12" s="1"/>
    </row>
    <row r="13" spans="1:15" x14ac:dyDescent="0.3">
      <c r="A13" s="1" t="s">
        <v>46</v>
      </c>
      <c r="B13" s="1" t="s">
        <v>47</v>
      </c>
      <c r="C13" s="1" t="s">
        <v>15</v>
      </c>
      <c r="D13" s="4">
        <v>41922</v>
      </c>
      <c r="E13" s="1">
        <v>112</v>
      </c>
      <c r="F13" s="2" t="s">
        <v>77</v>
      </c>
      <c r="G13" s="2">
        <v>1</v>
      </c>
      <c r="H13" s="2" t="s">
        <v>22</v>
      </c>
      <c r="I13" s="2"/>
      <c r="K13" s="1" t="s">
        <v>41</v>
      </c>
      <c r="L13" s="2"/>
      <c r="M13" s="1"/>
      <c r="N13" s="1"/>
      <c r="O13" s="1"/>
    </row>
    <row r="14" spans="1:15" x14ac:dyDescent="0.3">
      <c r="A14" s="1" t="s">
        <v>48</v>
      </c>
      <c r="B14" s="1" t="s">
        <v>49</v>
      </c>
      <c r="C14" s="1" t="s">
        <v>15</v>
      </c>
      <c r="D14" s="4">
        <v>40472</v>
      </c>
      <c r="E14" s="1">
        <v>163</v>
      </c>
      <c r="F14" s="2" t="s">
        <v>69</v>
      </c>
      <c r="G14" s="2">
        <v>0</v>
      </c>
      <c r="H14" s="2" t="s">
        <v>44</v>
      </c>
      <c r="I14" s="2"/>
      <c r="K14" s="1" t="s">
        <v>27</v>
      </c>
      <c r="L14" s="2"/>
      <c r="M14" s="1"/>
      <c r="N14" s="1"/>
      <c r="O14" s="1"/>
    </row>
    <row r="15" spans="1:15" x14ac:dyDescent="0.3">
      <c r="A15" s="1" t="s">
        <v>50</v>
      </c>
      <c r="B15" s="1" t="s">
        <v>39</v>
      </c>
      <c r="C15" s="1" t="s">
        <v>18</v>
      </c>
      <c r="D15" s="4">
        <v>40706</v>
      </c>
      <c r="E15" s="1">
        <v>524</v>
      </c>
      <c r="F15" s="2" t="s">
        <v>16</v>
      </c>
      <c r="G15" s="2">
        <v>1</v>
      </c>
      <c r="H15" s="2" t="s">
        <v>32</v>
      </c>
      <c r="I15" s="2"/>
      <c r="K15" s="1" t="s">
        <v>49</v>
      </c>
      <c r="L15" s="2"/>
      <c r="M15" s="1"/>
      <c r="N15" s="1"/>
      <c r="O15" s="1"/>
    </row>
    <row r="16" spans="1:15" x14ac:dyDescent="0.3">
      <c r="A16" s="1" t="s">
        <v>51</v>
      </c>
      <c r="B16" s="1" t="s">
        <v>47</v>
      </c>
      <c r="C16" s="1" t="s">
        <v>18</v>
      </c>
      <c r="D16" s="4">
        <v>38095</v>
      </c>
      <c r="E16" s="1">
        <v>238</v>
      </c>
      <c r="F16" s="2" t="s">
        <v>21</v>
      </c>
      <c r="G16" s="2">
        <v>0</v>
      </c>
      <c r="H16" s="2" t="s">
        <v>32</v>
      </c>
      <c r="I16" s="2"/>
      <c r="K16" s="1" t="s">
        <v>31</v>
      </c>
      <c r="L16" s="2"/>
      <c r="M16" s="1"/>
      <c r="N16" s="1"/>
      <c r="O16" s="1"/>
    </row>
    <row r="17" spans="1:14" x14ac:dyDescent="0.3">
      <c r="A17" s="1" t="s">
        <v>52</v>
      </c>
      <c r="B17" s="1" t="s">
        <v>24</v>
      </c>
      <c r="C17" s="1" t="s">
        <v>15</v>
      </c>
      <c r="D17" s="4">
        <v>43062</v>
      </c>
      <c r="E17" s="1">
        <v>136</v>
      </c>
      <c r="F17" s="2" t="s">
        <v>76</v>
      </c>
      <c r="G17" s="2">
        <v>0</v>
      </c>
      <c r="H17" s="2" t="s">
        <v>32</v>
      </c>
      <c r="I17" s="2"/>
    </row>
    <row r="18" spans="1:14" x14ac:dyDescent="0.3">
      <c r="A18" s="1" t="s">
        <v>53</v>
      </c>
      <c r="B18" s="1" t="s">
        <v>41</v>
      </c>
      <c r="C18" s="1" t="s">
        <v>18</v>
      </c>
      <c r="D18" s="4">
        <v>41510</v>
      </c>
      <c r="E18" s="1">
        <v>347</v>
      </c>
      <c r="F18" s="2" t="s">
        <v>28</v>
      </c>
      <c r="G18" s="2">
        <v>1</v>
      </c>
      <c r="H18" s="2" t="s">
        <v>44</v>
      </c>
      <c r="I18" s="2"/>
      <c r="K18" t="s">
        <v>54</v>
      </c>
    </row>
    <row r="19" spans="1:14" x14ac:dyDescent="0.3">
      <c r="A19" s="1" t="s">
        <v>55</v>
      </c>
      <c r="B19" s="1" t="s">
        <v>39</v>
      </c>
      <c r="C19" s="1" t="s">
        <v>18</v>
      </c>
      <c r="D19" s="4">
        <v>44550</v>
      </c>
      <c r="E19" s="1">
        <v>836</v>
      </c>
      <c r="F19" s="2" t="s">
        <v>56</v>
      </c>
      <c r="G19" s="2">
        <v>1</v>
      </c>
      <c r="H19" s="2" t="s">
        <v>22</v>
      </c>
      <c r="I19" s="2"/>
      <c r="K19" s="1" t="s">
        <v>6</v>
      </c>
      <c r="L19" s="6" t="s">
        <v>4</v>
      </c>
    </row>
    <row r="20" spans="1:14" x14ac:dyDescent="0.3">
      <c r="A20" s="1" t="s">
        <v>57</v>
      </c>
      <c r="B20" s="1" t="s">
        <v>14</v>
      </c>
      <c r="C20" s="1" t="s">
        <v>18</v>
      </c>
      <c r="D20" s="4">
        <v>41961</v>
      </c>
      <c r="E20" s="1">
        <v>474</v>
      </c>
      <c r="F20" s="2" t="s">
        <v>72</v>
      </c>
      <c r="G20" s="2">
        <v>0</v>
      </c>
      <c r="H20" s="2" t="s">
        <v>22</v>
      </c>
      <c r="I20" s="2"/>
      <c r="K20" s="1" t="s">
        <v>18</v>
      </c>
      <c r="L20" s="1"/>
    </row>
    <row r="21" spans="1:14" x14ac:dyDescent="0.3">
      <c r="A21" s="1" t="s">
        <v>58</v>
      </c>
      <c r="B21" s="1" t="s">
        <v>49</v>
      </c>
      <c r="C21" s="1" t="s">
        <v>15</v>
      </c>
      <c r="D21" s="4">
        <v>37020</v>
      </c>
      <c r="E21" s="1">
        <v>531</v>
      </c>
      <c r="F21" s="2" t="s">
        <v>70</v>
      </c>
      <c r="G21" s="2">
        <v>3</v>
      </c>
      <c r="H21" s="2" t="s">
        <v>44</v>
      </c>
      <c r="I21" s="2"/>
      <c r="K21" s="1" t="s">
        <v>15</v>
      </c>
      <c r="L21" s="1"/>
      <c r="N21" s="5"/>
    </row>
    <row r="22" spans="1:14" x14ac:dyDescent="0.3">
      <c r="A22" s="1" t="s">
        <v>59</v>
      </c>
      <c r="B22" s="1" t="s">
        <v>27</v>
      </c>
      <c r="C22" s="1" t="s">
        <v>18</v>
      </c>
      <c r="D22" s="4">
        <v>41981</v>
      </c>
      <c r="E22" s="1">
        <v>443</v>
      </c>
      <c r="F22" s="2" t="s">
        <v>81</v>
      </c>
      <c r="G22" s="2">
        <v>3</v>
      </c>
      <c r="H22" s="2" t="s">
        <v>60</v>
      </c>
      <c r="I22" s="2"/>
    </row>
    <row r="23" spans="1:14" x14ac:dyDescent="0.3">
      <c r="A23" s="1" t="s">
        <v>61</v>
      </c>
      <c r="B23" s="1" t="s">
        <v>20</v>
      </c>
      <c r="C23" s="1" t="s">
        <v>15</v>
      </c>
      <c r="D23" s="4">
        <v>36955</v>
      </c>
      <c r="E23" s="1">
        <v>200</v>
      </c>
      <c r="F23" s="2" t="s">
        <v>43</v>
      </c>
      <c r="G23" s="2">
        <v>3</v>
      </c>
      <c r="H23" s="2" t="s">
        <v>25</v>
      </c>
      <c r="I23" s="2"/>
    </row>
    <row r="24" spans="1:14" x14ac:dyDescent="0.3">
      <c r="A24" s="1" t="s">
        <v>62</v>
      </c>
      <c r="B24" s="1" t="s">
        <v>14</v>
      </c>
      <c r="C24" s="1" t="s">
        <v>15</v>
      </c>
      <c r="D24" s="4">
        <v>40124</v>
      </c>
      <c r="E24" s="1">
        <v>149</v>
      </c>
      <c r="F24" s="2" t="s">
        <v>73</v>
      </c>
      <c r="G24" s="2">
        <v>0</v>
      </c>
      <c r="H24" s="2" t="s">
        <v>25</v>
      </c>
      <c r="I24" s="2"/>
    </row>
    <row r="25" spans="1:14" x14ac:dyDescent="0.3">
      <c r="A25" s="1" t="s">
        <v>63</v>
      </c>
      <c r="B25" s="1" t="s">
        <v>27</v>
      </c>
      <c r="C25" s="1" t="s">
        <v>15</v>
      </c>
      <c r="D25" s="4">
        <v>40495</v>
      </c>
      <c r="E25" s="1">
        <v>168</v>
      </c>
      <c r="F25" s="2" t="s">
        <v>75</v>
      </c>
      <c r="G25" s="2">
        <v>0</v>
      </c>
      <c r="H25" s="2" t="s">
        <v>25</v>
      </c>
      <c r="I25" s="2"/>
    </row>
    <row r="26" spans="1:14" x14ac:dyDescent="0.3">
      <c r="A26" s="1" t="s">
        <v>64</v>
      </c>
      <c r="B26" s="1" t="s">
        <v>41</v>
      </c>
      <c r="C26" s="1" t="s">
        <v>18</v>
      </c>
      <c r="D26" s="4">
        <v>37635</v>
      </c>
      <c r="E26" s="1">
        <v>129</v>
      </c>
      <c r="F26" s="2" t="s">
        <v>28</v>
      </c>
      <c r="G26" s="2">
        <v>1</v>
      </c>
      <c r="H26" s="2" t="s">
        <v>65</v>
      </c>
      <c r="I26" s="2"/>
    </row>
    <row r="27" spans="1:14" x14ac:dyDescent="0.3">
      <c r="A27" s="1" t="s">
        <v>66</v>
      </c>
      <c r="B27" s="1" t="s">
        <v>31</v>
      </c>
      <c r="C27" s="1" t="s">
        <v>18</v>
      </c>
      <c r="D27" s="4">
        <v>38599</v>
      </c>
      <c r="E27" s="1">
        <v>296</v>
      </c>
      <c r="F27" s="2" t="s">
        <v>67</v>
      </c>
      <c r="G27" s="2">
        <v>2</v>
      </c>
      <c r="H27" s="2" t="s">
        <v>22</v>
      </c>
      <c r="I27" s="2"/>
    </row>
    <row r="28" spans="1:14" x14ac:dyDescent="0.3">
      <c r="A28" s="1" t="s">
        <v>68</v>
      </c>
      <c r="B28" s="1" t="s">
        <v>41</v>
      </c>
      <c r="C28" s="1" t="s">
        <v>15</v>
      </c>
      <c r="D28" s="4">
        <v>40963</v>
      </c>
      <c r="E28" s="1">
        <v>152</v>
      </c>
      <c r="F28" s="2" t="s">
        <v>80</v>
      </c>
      <c r="G28" s="2">
        <v>3</v>
      </c>
      <c r="H28" s="2" t="s">
        <v>65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D10" sqref="D10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  <col min="4" max="5" width="11.25" bestFit="1" customWidth="1"/>
    <col min="6" max="6" width="7.375" bestFit="1" customWidth="1"/>
    <col min="7" max="7" width="5.125" bestFit="1" customWidth="1"/>
    <col min="8" max="8" width="7.25" bestFit="1" customWidth="1"/>
    <col min="9" max="10" width="5.125" bestFit="1" customWidth="1"/>
    <col min="11" max="11" width="7.25" bestFit="1" customWidth="1"/>
    <col min="12" max="12" width="5.125" bestFit="1" customWidth="1"/>
    <col min="13" max="13" width="7.25" bestFit="1" customWidth="1"/>
    <col min="14" max="14" width="7.375" bestFit="1" customWidth="1"/>
  </cols>
  <sheetData>
    <row r="1" spans="1:3" x14ac:dyDescent="0.3">
      <c r="A1" s="16" t="s">
        <v>85</v>
      </c>
      <c r="B1" t="s">
        <v>207</v>
      </c>
    </row>
    <row r="3" spans="1:3" x14ac:dyDescent="0.3">
      <c r="A3" s="16" t="s">
        <v>84</v>
      </c>
      <c r="B3" s="16" t="s">
        <v>208</v>
      </c>
    </row>
    <row r="4" spans="1:3" x14ac:dyDescent="0.3">
      <c r="A4" t="s">
        <v>107</v>
      </c>
      <c r="C4" s="17"/>
    </row>
    <row r="5" spans="1:3" x14ac:dyDescent="0.3">
      <c r="B5" t="s">
        <v>209</v>
      </c>
      <c r="C5" s="17">
        <v>226.5</v>
      </c>
    </row>
    <row r="6" spans="1:3" x14ac:dyDescent="0.3">
      <c r="B6" t="s">
        <v>211</v>
      </c>
      <c r="C6" s="17">
        <v>1</v>
      </c>
    </row>
    <row r="7" spans="1:3" x14ac:dyDescent="0.3">
      <c r="C7" s="17"/>
    </row>
    <row r="8" spans="1:3" x14ac:dyDescent="0.3">
      <c r="A8" t="s">
        <v>91</v>
      </c>
      <c r="C8" s="17"/>
    </row>
    <row r="9" spans="1:3" x14ac:dyDescent="0.3">
      <c r="B9" t="s">
        <v>209</v>
      </c>
      <c r="C9" s="17">
        <v>265.33333333333331</v>
      </c>
    </row>
    <row r="10" spans="1:3" x14ac:dyDescent="0.3">
      <c r="B10" t="s">
        <v>211</v>
      </c>
      <c r="C10" s="17">
        <v>0.66666666666666663</v>
      </c>
    </row>
    <row r="11" spans="1:3" x14ac:dyDescent="0.3">
      <c r="C11" s="17"/>
    </row>
    <row r="12" spans="1:3" x14ac:dyDescent="0.3">
      <c r="A12" t="s">
        <v>95</v>
      </c>
      <c r="C12" s="17"/>
    </row>
    <row r="13" spans="1:3" x14ac:dyDescent="0.3">
      <c r="B13" t="s">
        <v>209</v>
      </c>
      <c r="C13" s="17">
        <v>239.33333333333334</v>
      </c>
    </row>
    <row r="14" spans="1:3" x14ac:dyDescent="0.3">
      <c r="B14" t="s">
        <v>211</v>
      </c>
      <c r="C14" s="17">
        <v>1.6666666666666667</v>
      </c>
    </row>
    <row r="15" spans="1:3" x14ac:dyDescent="0.3">
      <c r="C15" s="17"/>
    </row>
    <row r="16" spans="1:3" x14ac:dyDescent="0.3">
      <c r="A16" t="s">
        <v>210</v>
      </c>
      <c r="C16" s="17">
        <v>245.875</v>
      </c>
    </row>
    <row r="17" spans="1:3" x14ac:dyDescent="0.3">
      <c r="A17" t="s">
        <v>212</v>
      </c>
      <c r="C17" s="17">
        <v>1.125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K8" sqref="K8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162</v>
      </c>
      <c r="B2" s="9" t="s">
        <v>147</v>
      </c>
      <c r="C2" s="9" t="s">
        <v>148</v>
      </c>
      <c r="D2" s="9" t="s">
        <v>149</v>
      </c>
      <c r="E2" s="9" t="s">
        <v>150</v>
      </c>
      <c r="F2" s="9" t="s">
        <v>151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163</v>
      </c>
      <c r="B3" s="1" t="s">
        <v>152</v>
      </c>
      <c r="C3" s="1" t="s">
        <v>153</v>
      </c>
      <c r="D3" s="8">
        <v>190000</v>
      </c>
      <c r="E3" s="8">
        <v>22600</v>
      </c>
      <c r="F3" s="8">
        <v>51600</v>
      </c>
      <c r="H3" s="2" t="s">
        <v>152</v>
      </c>
      <c r="I3" s="10">
        <v>744000</v>
      </c>
      <c r="J3" s="10">
        <v>22600</v>
      </c>
    </row>
    <row r="4" spans="1:10" x14ac:dyDescent="0.3">
      <c r="A4" s="1" t="s">
        <v>164</v>
      </c>
      <c r="B4" s="1" t="s">
        <v>154</v>
      </c>
      <c r="C4" s="1" t="s">
        <v>155</v>
      </c>
      <c r="D4" s="8">
        <v>876000</v>
      </c>
      <c r="E4" s="8">
        <v>119400</v>
      </c>
      <c r="F4" s="8">
        <v>356400</v>
      </c>
      <c r="H4" s="2" t="s">
        <v>154</v>
      </c>
      <c r="I4" s="10">
        <v>876000</v>
      </c>
      <c r="J4" s="10">
        <v>18500</v>
      </c>
    </row>
    <row r="5" spans="1:10" x14ac:dyDescent="0.3">
      <c r="A5" s="1" t="s">
        <v>165</v>
      </c>
      <c r="B5" s="1" t="s">
        <v>156</v>
      </c>
      <c r="C5" s="1" t="s">
        <v>157</v>
      </c>
      <c r="D5" s="8">
        <v>663000</v>
      </c>
      <c r="E5" s="8">
        <v>27300</v>
      </c>
      <c r="F5" s="8">
        <v>130500</v>
      </c>
      <c r="H5" s="2" t="s">
        <v>156</v>
      </c>
      <c r="I5" s="10">
        <v>663000</v>
      </c>
      <c r="J5" s="10">
        <v>27300</v>
      </c>
    </row>
    <row r="6" spans="1:10" x14ac:dyDescent="0.3">
      <c r="A6" s="1" t="s">
        <v>166</v>
      </c>
      <c r="B6" s="1" t="s">
        <v>158</v>
      </c>
      <c r="C6" s="1" t="s">
        <v>159</v>
      </c>
      <c r="D6" s="8">
        <v>632000</v>
      </c>
      <c r="E6" s="8">
        <v>159000</v>
      </c>
      <c r="F6" s="8">
        <v>81000</v>
      </c>
      <c r="H6" s="2" t="s">
        <v>158</v>
      </c>
      <c r="I6" s="10">
        <v>632000</v>
      </c>
      <c r="J6" s="10">
        <v>14200</v>
      </c>
    </row>
    <row r="7" spans="1:10" x14ac:dyDescent="0.3">
      <c r="A7" s="1" t="s">
        <v>167</v>
      </c>
      <c r="B7" s="1" t="s">
        <v>158</v>
      </c>
      <c r="C7" s="1" t="s">
        <v>153</v>
      </c>
      <c r="D7" s="8">
        <v>195000</v>
      </c>
      <c r="E7" s="8">
        <v>14200</v>
      </c>
      <c r="F7" s="8">
        <v>54900</v>
      </c>
      <c r="H7" s="2" t="s">
        <v>161</v>
      </c>
      <c r="I7" s="10">
        <v>502000</v>
      </c>
      <c r="J7" s="10">
        <v>18800</v>
      </c>
    </row>
    <row r="8" spans="1:10" x14ac:dyDescent="0.3">
      <c r="A8" s="1" t="s">
        <v>168</v>
      </c>
      <c r="B8" s="1" t="s">
        <v>154</v>
      </c>
      <c r="C8" s="1" t="s">
        <v>157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169</v>
      </c>
      <c r="B9" s="1" t="s">
        <v>152</v>
      </c>
      <c r="C9" s="1" t="s">
        <v>155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170</v>
      </c>
      <c r="B10" s="1" t="s">
        <v>158</v>
      </c>
      <c r="C10" s="1" t="s">
        <v>160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171</v>
      </c>
      <c r="B11" s="1" t="s">
        <v>154</v>
      </c>
      <c r="C11" s="1" t="s">
        <v>153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172</v>
      </c>
      <c r="B12" s="1" t="s">
        <v>161</v>
      </c>
      <c r="C12" s="1" t="s">
        <v>157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173</v>
      </c>
      <c r="B13" s="1" t="s">
        <v>152</v>
      </c>
      <c r="C13" s="1" t="s">
        <v>160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174</v>
      </c>
      <c r="B14" s="1" t="s">
        <v>154</v>
      </c>
      <c r="C14" s="1" t="s">
        <v>155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175</v>
      </c>
      <c r="B15" s="1" t="s">
        <v>156</v>
      </c>
      <c r="C15" s="1" t="s">
        <v>159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176</v>
      </c>
      <c r="B16" s="1" t="s">
        <v>152</v>
      </c>
      <c r="C16" s="1" t="s">
        <v>159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177</v>
      </c>
      <c r="B17" s="1" t="s">
        <v>158</v>
      </c>
      <c r="C17" s="1" t="s">
        <v>153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178</v>
      </c>
      <c r="B18" s="1" t="s">
        <v>158</v>
      </c>
      <c r="C18" s="1" t="s">
        <v>157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179</v>
      </c>
      <c r="B19" s="1" t="s">
        <v>161</v>
      </c>
      <c r="C19" s="1" t="s">
        <v>160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180</v>
      </c>
      <c r="B20" s="1" t="s">
        <v>158</v>
      </c>
      <c r="C20" s="1" t="s">
        <v>157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181</v>
      </c>
      <c r="B21" s="1" t="s">
        <v>154</v>
      </c>
      <c r="C21" s="1" t="s">
        <v>160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182</v>
      </c>
      <c r="B22" s="1" t="s">
        <v>161</v>
      </c>
      <c r="C22" s="1" t="s">
        <v>157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D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G27"/>
  <sheetViews>
    <sheetView tabSelected="1" workbookViewId="0">
      <selection activeCell="M12" sqref="M12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style="19" customWidth="1"/>
  </cols>
  <sheetData>
    <row r="1" spans="1:7" x14ac:dyDescent="0.3">
      <c r="A1" t="s">
        <v>0</v>
      </c>
      <c r="G1"/>
    </row>
    <row r="2" spans="1:7" x14ac:dyDescent="0.3">
      <c r="A2" s="1" t="s">
        <v>83</v>
      </c>
      <c r="B2" s="1" t="s">
        <v>84</v>
      </c>
      <c r="C2" s="1" t="s">
        <v>85</v>
      </c>
      <c r="D2" s="1" t="s">
        <v>87</v>
      </c>
      <c r="E2" s="1" t="s">
        <v>183</v>
      </c>
      <c r="G2"/>
    </row>
    <row r="3" spans="1:7" x14ac:dyDescent="0.3">
      <c r="A3" s="1" t="s">
        <v>128</v>
      </c>
      <c r="B3" s="1" t="s">
        <v>47</v>
      </c>
      <c r="C3" s="1" t="s">
        <v>100</v>
      </c>
      <c r="D3" s="2" t="s">
        <v>129</v>
      </c>
      <c r="E3" s="15">
        <v>0.33999999999999997</v>
      </c>
      <c r="G3"/>
    </row>
    <row r="4" spans="1:7" x14ac:dyDescent="0.3">
      <c r="A4" s="1" t="s">
        <v>90</v>
      </c>
      <c r="B4" s="1" t="s">
        <v>91</v>
      </c>
      <c r="C4" s="1" t="s">
        <v>92</v>
      </c>
      <c r="D4" s="2" t="s">
        <v>93</v>
      </c>
      <c r="E4" s="15">
        <v>0.13999999999999996</v>
      </c>
      <c r="G4"/>
    </row>
    <row r="5" spans="1:7" x14ac:dyDescent="0.3">
      <c r="A5" s="1" t="s">
        <v>136</v>
      </c>
      <c r="B5" s="1" t="s">
        <v>95</v>
      </c>
      <c r="C5" s="1" t="s">
        <v>92</v>
      </c>
      <c r="D5" s="2" t="s">
        <v>114</v>
      </c>
      <c r="E5" s="15">
        <v>-0.27</v>
      </c>
      <c r="G5"/>
    </row>
    <row r="6" spans="1:7" x14ac:dyDescent="0.3">
      <c r="A6" s="1" t="s">
        <v>98</v>
      </c>
      <c r="B6" s="1" t="s">
        <v>99</v>
      </c>
      <c r="C6" s="1" t="s">
        <v>100</v>
      </c>
      <c r="D6" s="2" t="s">
        <v>101</v>
      </c>
      <c r="E6" s="15">
        <v>0.30000000000000004</v>
      </c>
      <c r="G6"/>
    </row>
    <row r="7" spans="1:7" x14ac:dyDescent="0.3">
      <c r="A7" s="1" t="s">
        <v>140</v>
      </c>
      <c r="B7" s="1" t="s">
        <v>112</v>
      </c>
      <c r="C7" s="1" t="s">
        <v>100</v>
      </c>
      <c r="D7" s="2" t="s">
        <v>105</v>
      </c>
      <c r="E7" s="15">
        <v>0</v>
      </c>
    </row>
    <row r="8" spans="1:7" x14ac:dyDescent="0.3">
      <c r="A8" s="1" t="s">
        <v>103</v>
      </c>
      <c r="B8" s="1" t="s">
        <v>104</v>
      </c>
      <c r="C8" s="1" t="s">
        <v>100</v>
      </c>
      <c r="D8" s="2" t="s">
        <v>105</v>
      </c>
      <c r="E8" s="15">
        <v>0.38</v>
      </c>
    </row>
    <row r="9" spans="1:7" x14ac:dyDescent="0.3">
      <c r="A9" s="1" t="s">
        <v>120</v>
      </c>
      <c r="B9" s="1" t="s">
        <v>121</v>
      </c>
      <c r="C9" s="1" t="s">
        <v>92</v>
      </c>
      <c r="D9" s="2" t="s">
        <v>122</v>
      </c>
      <c r="E9" s="15">
        <v>-8.0000000000000016E-2</v>
      </c>
    </row>
    <row r="10" spans="1:7" x14ac:dyDescent="0.3">
      <c r="A10" s="1" t="s">
        <v>106</v>
      </c>
      <c r="B10" s="1" t="s">
        <v>107</v>
      </c>
      <c r="C10" s="1" t="s">
        <v>100</v>
      </c>
      <c r="D10" s="2" t="s">
        <v>108</v>
      </c>
      <c r="E10" s="15" t="s">
        <v>203</v>
      </c>
    </row>
    <row r="11" spans="1:7" x14ac:dyDescent="0.3">
      <c r="A11" s="1" t="s">
        <v>118</v>
      </c>
      <c r="B11" s="1" t="s">
        <v>47</v>
      </c>
      <c r="C11" s="1" t="s">
        <v>92</v>
      </c>
      <c r="D11" s="2" t="s">
        <v>119</v>
      </c>
      <c r="E11" s="15">
        <v>0.31000000000000005</v>
      </c>
    </row>
    <row r="12" spans="1:7" x14ac:dyDescent="0.3">
      <c r="A12" s="1" t="s">
        <v>62</v>
      </c>
      <c r="B12" s="1" t="s">
        <v>91</v>
      </c>
      <c r="C12" s="1" t="s">
        <v>92</v>
      </c>
      <c r="D12" s="2" t="s">
        <v>137</v>
      </c>
      <c r="E12" s="15">
        <v>0</v>
      </c>
    </row>
    <row r="13" spans="1:7" x14ac:dyDescent="0.3">
      <c r="A13" s="1" t="s">
        <v>19</v>
      </c>
      <c r="B13" s="1" t="s">
        <v>95</v>
      </c>
      <c r="C13" s="1" t="s">
        <v>92</v>
      </c>
      <c r="D13" s="2" t="s">
        <v>96</v>
      </c>
      <c r="E13" s="15">
        <v>0.58000000000000007</v>
      </c>
    </row>
    <row r="14" spans="1:7" x14ac:dyDescent="0.3">
      <c r="A14" s="1" t="s">
        <v>125</v>
      </c>
      <c r="B14" s="1" t="s">
        <v>99</v>
      </c>
      <c r="C14" s="1" t="s">
        <v>92</v>
      </c>
      <c r="D14" s="2" t="s">
        <v>126</v>
      </c>
      <c r="E14" s="15">
        <v>8.9999999999999969E-2</v>
      </c>
    </row>
    <row r="15" spans="1:7" x14ac:dyDescent="0.3">
      <c r="A15" s="1" t="s">
        <v>111</v>
      </c>
      <c r="B15" s="1" t="s">
        <v>112</v>
      </c>
      <c r="C15" s="1" t="s">
        <v>92</v>
      </c>
      <c r="D15" s="2" t="s">
        <v>113</v>
      </c>
      <c r="E15" s="15">
        <v>0.5</v>
      </c>
    </row>
    <row r="16" spans="1:7" x14ac:dyDescent="0.3">
      <c r="A16" s="1" t="s">
        <v>116</v>
      </c>
      <c r="B16" s="1" t="s">
        <v>99</v>
      </c>
      <c r="C16" s="1" t="s">
        <v>100</v>
      </c>
      <c r="D16" s="2" t="s">
        <v>117</v>
      </c>
      <c r="E16" s="15">
        <v>0.62999999999999989</v>
      </c>
    </row>
    <row r="17" spans="1:5" x14ac:dyDescent="0.3">
      <c r="A17" s="1" t="s">
        <v>123</v>
      </c>
      <c r="B17" s="1" t="s">
        <v>47</v>
      </c>
      <c r="C17" s="1" t="s">
        <v>100</v>
      </c>
      <c r="D17" s="2" t="s">
        <v>124</v>
      </c>
      <c r="E17" s="15">
        <v>-6.9999999999999951E-2</v>
      </c>
    </row>
    <row r="18" spans="1:5" x14ac:dyDescent="0.3">
      <c r="A18" s="1" t="s">
        <v>138</v>
      </c>
      <c r="B18" s="1" t="s">
        <v>104</v>
      </c>
      <c r="C18" s="1" t="s">
        <v>92</v>
      </c>
      <c r="D18" s="2" t="s">
        <v>139</v>
      </c>
      <c r="E18" s="15" t="s">
        <v>204</v>
      </c>
    </row>
    <row r="19" spans="1:5" x14ac:dyDescent="0.3">
      <c r="A19" s="1" t="s">
        <v>133</v>
      </c>
      <c r="B19" s="1" t="s">
        <v>104</v>
      </c>
      <c r="C19" s="1" t="s">
        <v>100</v>
      </c>
      <c r="D19" s="2" t="s">
        <v>134</v>
      </c>
      <c r="E19" s="15">
        <v>-0.11999999999999994</v>
      </c>
    </row>
    <row r="20" spans="1:5" x14ac:dyDescent="0.3">
      <c r="A20" s="1" t="s">
        <v>144</v>
      </c>
      <c r="B20" s="1" t="s">
        <v>112</v>
      </c>
      <c r="C20" s="1" t="s">
        <v>92</v>
      </c>
      <c r="D20" s="2" t="s">
        <v>145</v>
      </c>
      <c r="E20" s="15">
        <v>0.34000000000000008</v>
      </c>
    </row>
    <row r="21" spans="1:5" x14ac:dyDescent="0.3">
      <c r="A21" s="1" t="s">
        <v>127</v>
      </c>
      <c r="B21" s="1" t="s">
        <v>112</v>
      </c>
      <c r="C21" s="1" t="s">
        <v>100</v>
      </c>
      <c r="D21" s="2" t="s">
        <v>105</v>
      </c>
      <c r="E21" s="15">
        <v>-0.17999999999999994</v>
      </c>
    </row>
    <row r="22" spans="1:5" x14ac:dyDescent="0.3">
      <c r="A22" s="1" t="s">
        <v>131</v>
      </c>
      <c r="B22" s="1" t="s">
        <v>121</v>
      </c>
      <c r="C22" s="1" t="s">
        <v>92</v>
      </c>
      <c r="D22" s="2" t="s">
        <v>132</v>
      </c>
      <c r="E22" s="15">
        <v>0.19</v>
      </c>
    </row>
    <row r="23" spans="1:5" x14ac:dyDescent="0.3">
      <c r="A23" s="1" t="s">
        <v>142</v>
      </c>
      <c r="B23" s="1" t="s">
        <v>107</v>
      </c>
      <c r="C23" s="1" t="s">
        <v>100</v>
      </c>
      <c r="D23" s="2" t="s">
        <v>143</v>
      </c>
      <c r="E23" s="15">
        <v>-0.05</v>
      </c>
    </row>
    <row r="24" spans="1:5" x14ac:dyDescent="0.3">
      <c r="A24" s="1" t="s">
        <v>50</v>
      </c>
      <c r="B24" s="1" t="s">
        <v>47</v>
      </c>
      <c r="C24" s="1" t="s">
        <v>100</v>
      </c>
      <c r="D24" s="2" t="s">
        <v>93</v>
      </c>
      <c r="E24" s="15">
        <v>0.03</v>
      </c>
    </row>
    <row r="25" spans="1:5" x14ac:dyDescent="0.3">
      <c r="A25" s="1" t="s">
        <v>57</v>
      </c>
      <c r="B25" s="1" t="s">
        <v>91</v>
      </c>
      <c r="C25" s="1" t="s">
        <v>100</v>
      </c>
      <c r="D25" s="2" t="s">
        <v>130</v>
      </c>
      <c r="E25" s="15">
        <v>9.9999999999999978E-2</v>
      </c>
    </row>
    <row r="26" spans="1:5" x14ac:dyDescent="0.3">
      <c r="A26" s="1" t="s">
        <v>42</v>
      </c>
      <c r="B26" s="1" t="s">
        <v>95</v>
      </c>
      <c r="C26" s="1" t="s">
        <v>100</v>
      </c>
      <c r="D26" s="2" t="s">
        <v>114</v>
      </c>
      <c r="E26" s="15">
        <v>0.31999999999999995</v>
      </c>
    </row>
    <row r="27" spans="1:5" x14ac:dyDescent="0.3">
      <c r="A27" s="1" t="s">
        <v>37</v>
      </c>
      <c r="B27" s="1" t="s">
        <v>99</v>
      </c>
      <c r="C27" s="1" t="s">
        <v>92</v>
      </c>
      <c r="D27" s="2" t="s">
        <v>110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zoomScale="130" zoomScaleNormal="130" workbookViewId="0">
      <selection activeCell="H14" sqref="H14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189</v>
      </c>
    </row>
    <row r="2" spans="1:3" x14ac:dyDescent="0.3">
      <c r="A2" s="9" t="s">
        <v>147</v>
      </c>
      <c r="B2" s="9" t="s">
        <v>150</v>
      </c>
      <c r="C2" s="9" t="s">
        <v>151</v>
      </c>
    </row>
    <row r="3" spans="1:3" x14ac:dyDescent="0.3">
      <c r="A3" s="1" t="s">
        <v>184</v>
      </c>
      <c r="B3" s="11">
        <v>83833.333333333299</v>
      </c>
      <c r="C3" s="12">
        <v>137266.66666666666</v>
      </c>
    </row>
    <row r="4" spans="1:3" x14ac:dyDescent="0.3">
      <c r="A4" s="1" t="s">
        <v>185</v>
      </c>
      <c r="B4" s="11">
        <v>54650</v>
      </c>
      <c r="C4" s="12">
        <v>136050</v>
      </c>
    </row>
    <row r="5" spans="1:3" x14ac:dyDescent="0.3">
      <c r="A5" s="1" t="s">
        <v>186</v>
      </c>
      <c r="B5" s="11">
        <v>23740</v>
      </c>
      <c r="C5" s="12">
        <v>115460</v>
      </c>
    </row>
    <row r="6" spans="1:3" x14ac:dyDescent="0.3">
      <c r="A6" s="1" t="s">
        <v>187</v>
      </c>
      <c r="B6" s="11">
        <v>73883.333333333328</v>
      </c>
      <c r="C6" s="12">
        <v>136133.33333333334</v>
      </c>
    </row>
    <row r="7" spans="1:3" x14ac:dyDescent="0.3">
      <c r="A7" s="1" t="s">
        <v>188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/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8" t="s">
        <v>195</v>
      </c>
    </row>
    <row r="3" spans="1:8" x14ac:dyDescent="0.3">
      <c r="A3" s="1" t="s">
        <v>190</v>
      </c>
      <c r="B3" s="1" t="s">
        <v>191</v>
      </c>
      <c r="C3" s="1" t="s">
        <v>192</v>
      </c>
      <c r="D3" s="1" t="s">
        <v>194</v>
      </c>
      <c r="E3" s="1" t="s">
        <v>193</v>
      </c>
      <c r="G3" s="1" t="s">
        <v>192</v>
      </c>
      <c r="H3" s="1" t="s">
        <v>202</v>
      </c>
    </row>
    <row r="4" spans="1:8" x14ac:dyDescent="0.3">
      <c r="A4" s="2" t="s">
        <v>201</v>
      </c>
      <c r="B4" s="13">
        <v>45441</v>
      </c>
      <c r="C4" s="2" t="s">
        <v>197</v>
      </c>
      <c r="D4" s="2">
        <v>3</v>
      </c>
      <c r="E4" s="12">
        <v>342000</v>
      </c>
      <c r="G4" s="1" t="s">
        <v>196</v>
      </c>
      <c r="H4" s="11">
        <v>120000</v>
      </c>
    </row>
    <row r="5" spans="1:8" x14ac:dyDescent="0.3">
      <c r="A5" s="2"/>
      <c r="B5" s="2"/>
      <c r="C5" s="2"/>
      <c r="D5" s="2"/>
      <c r="E5" s="12"/>
      <c r="G5" s="1" t="s">
        <v>198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199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200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Admin</cp:lastModifiedBy>
  <cp:lastPrinted>2024-06-03T12:12:46Z</cp:lastPrinted>
  <dcterms:created xsi:type="dcterms:W3CDTF">2023-05-30T06:41:20Z</dcterms:created>
  <dcterms:modified xsi:type="dcterms:W3CDTF">2025-03-30T10:08:14Z</dcterms:modified>
</cp:coreProperties>
</file>