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ooza\Desktop\2025 총정리_컴활1급실기_정답수정\길벗컴활1급총정리\기출\01회\"/>
    </mc:Choice>
  </mc:AlternateContent>
  <xr:revisionPtr revIDLastSave="0" documentId="13_ncr:1_{D5821F8A-AB66-48C1-8E0A-B1F4E69579A4}" xr6:coauthVersionLast="47" xr6:coauthVersionMax="47" xr10:uidLastSave="{00000000-0000-0000-0000-000000000000}"/>
  <bookViews>
    <workbookView xWindow="-120" yWindow="-120" windowWidth="29040" windowHeight="15840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COUNTIFS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 a="1"/>
  <c r="I5" i="3"/>
  <c r="I6" i="3" a="1"/>
  <c r="I6" i="3"/>
  <c r="I7" i="3" a="1"/>
  <c r="I7" i="3"/>
  <c r="I8" i="3" a="1"/>
  <c r="I8" i="3"/>
  <c r="I9" i="3" a="1"/>
  <c r="I9" i="3"/>
  <c r="I10" i="3" a="1"/>
  <c r="I10" i="3"/>
  <c r="I11" i="3" a="1"/>
  <c r="I11" i="3"/>
  <c r="I12" i="3" a="1"/>
  <c r="I12" i="3"/>
  <c r="I13" i="3" a="1"/>
  <c r="I13" i="3"/>
  <c r="I14" i="3" a="1"/>
  <c r="I14" i="3"/>
  <c r="I15" i="3" a="1"/>
  <c r="I15" i="3"/>
  <c r="I16" i="3" a="1"/>
  <c r="I16" i="3"/>
  <c r="I17" i="3" a="1"/>
  <c r="I17" i="3"/>
  <c r="I18" i="3" a="1"/>
  <c r="I18" i="3"/>
  <c r="I19" i="3" a="1"/>
  <c r="I19" i="3"/>
  <c r="I20" i="3" a="1"/>
  <c r="I20" i="3"/>
  <c r="I21" i="3" a="1"/>
  <c r="I21" i="3"/>
  <c r="I22" i="3" a="1"/>
  <c r="I22" i="3"/>
  <c r="I23" i="3" a="1"/>
  <c r="I23" i="3"/>
  <c r="I24" i="3" a="1"/>
  <c r="I24" i="3"/>
  <c r="I25" i="3" a="1"/>
  <c r="I25" i="3"/>
  <c r="I26" i="3" a="1"/>
  <c r="I26" i="3"/>
  <c r="I27" i="3" a="1"/>
  <c r="I27" i="3"/>
  <c r="I28" i="3" a="1"/>
  <c r="I28" i="3"/>
  <c r="I4" i="3" a="1"/>
  <c r="I4" i="3"/>
  <c r="M9" i="3"/>
  <c r="L10" i="3" a="1"/>
  <c r="L10" i="3"/>
  <c r="L11" i="3" a="1"/>
  <c r="L11" i="3"/>
  <c r="L12" i="3" a="1"/>
  <c r="L12" i="3"/>
  <c r="L13" i="3" a="1"/>
  <c r="L13" i="3"/>
  <c r="L14" i="3" a="1"/>
  <c r="L14" i="3"/>
  <c r="L15" i="3" a="1"/>
  <c r="L15" i="3"/>
  <c r="L16" i="3" a="1"/>
  <c r="L16" i="3"/>
  <c r="L9" i="3" a="1"/>
  <c r="L9" i="3"/>
  <c r="L5" i="3" a="1"/>
  <c r="L5" i="3"/>
  <c r="L4" i="3" a="1"/>
  <c r="L4" i="3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435D6AC3-BC4B-4A52-BAE7-E3FF44C1AC88}" name="MS Access Database_Query1" type="1" refreshedVersion="8" background="1">
    <dbPr connection="DSN=MS Access Database;DBQ=C:\Users\wooza\Desktop\2025 총정리_컴활1급실기_정답수정\길벗컴활1급총정리\기출\01회\재활용센터.accdb;DefaultDir=C:\Users\wooza\Desktop\2025 총정리_컴활1급실기_정답수정\길벗컴활1급총정리\기출\01회;DriverId=25;FIL=MS Access;MaxBufferSize=2048;PageTimeout=5;" command="SELECT 센터관리.지역, 센터관리.운영구분, 센터관리.면적, 센터관리.보유차량_x000d__x000a_FROM 센터관리 센터관리"/>
  </connection>
  <connection id="3" xr16:uid="{9993EEE9-323A-44AC-9D14-382978F99C2A}" name="MS Access Database_Query2" type="1" refreshedVersion="8" background="1">
    <dbPr connection="DSN=MS Access Database;DBQ=C:\USERS\WOOZA\Desktop\2025 총정리_컴활1급실기_정답수정\길벗컴활1급총정리\기출\01회\재활용센터.accdb;DefaultDir=C:\USERS\WOOZA\Desktop\2025 총정리_컴활1급실기_정답수정\길벗컴활1급총정리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<sst xmlns="http://schemas.openxmlformats.org/spreadsheetml/2006/main" count="536" uniqueCount="221">
  <si>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</si>
  <si>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</si>
  <si>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</si>
  <si>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</si>
  <si>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</si>
  <si>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</si>
  <si>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</si>
  <si>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</si>
  <si>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</si>
  <si>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</si>
  <si>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</si>
  <si>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</si>
  <si>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</si>
  <si>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</si>
  <si>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</si>
  <si>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</si>
  <si>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</si>
  <si>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</si>
  <si>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</si>
  <si>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</si>
  <si>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</si>
  <si>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</si>
  <si>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</si>
  <si>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</si>
  <si>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</si>
  <si>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</si>
  <si>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</si>
  <si>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</si>
  <si>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</si>
  <si>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</si>
  <si>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</si>
  <si>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</si>
  <si>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</si>
  <si>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</si>
  <si>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</si>
  <si>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</si>
  <si>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</si>
  <si>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</si>
  <si>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</si>
  <si>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</si>
  <si>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</si>
  <si>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</si>
  <si>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</si>
  <si>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</si>
  <si>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</si>
  <si>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</si>
  <si>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</si>
  <si>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</si>
  <si>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</si>
  <si>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</si>
  <si>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</si>
  <si>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</si>
  <si>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</si>
  <si>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</si>
  <si>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</si>
  <si>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</si>
  <si>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</si>
  <si>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</si>
  <si>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</si>
  <si>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</si>
  <si>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</si>
  <si>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</si>
  <si>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</si>
  <si>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</si>
  <si>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</si>
  <si>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</si>
  <si>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</si>
  <si>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</si>
  <si>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</si>
  <si>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</si>
  <si>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</si>
  <si>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</si>
  <si>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</si>
  <si>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</si>
  <si>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</si>
  <si>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</si>
  <si>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</si>
  <si>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</si>
  <si>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</si>
  <si>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</si>
  <si>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</si>
  <si>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</si>
  <si>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</si>
  <si>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</si>
  <si>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</si>
  <si>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</si>
  <si>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</si>
  <si>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</si>
  <si>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</si>
  <si>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</si>
  <si>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</si>
  <si>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</si>
  <si>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</si>
  <si>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</si>
  <si>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</si>
  <si>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</si>
  <si>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</si>
  <si>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</si>
  <si>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</si>
  <si>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</si>
  <si>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</si>
  <si>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</si>
  <si>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</si>
  <si>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</si>
  <si>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</si>
  <si>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</si>
  <si>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</si>
  <si>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</si>
  <si>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</si>
  <si>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</si>
  <si>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</si>
  <si>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</si>
  <si>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</si>
  <si>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</si>
  <si>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</si>
  <si>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</si>
  <si>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</si>
  <si>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</si>
  <si>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</si>
  <si>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</si>
  <si>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</si>
  <si>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</si>
  <si>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</si>
  <si>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</si>
  <si>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</si>
  <si>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</si>
  <si>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</si>
  <si>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</si>
  <si>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</si>
  <si>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</si>
  <si>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</si>
  <si>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</si>
  <si>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</si>
  <si>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</si>
  <si>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</si>
  <si>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</si>
  <si>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</si>
  <si>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</si>
  <si>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</si>
  <si>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</si>
  <si>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</si>
  <si>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</si>
  <si>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</si>
  <si>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</si>
  <si>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</si>
  <si>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</si>
  <si>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</si>
  <si>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</si>
  <si>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</si>
  <si>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</si>
  <si>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</si>
  <si>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</si>
  <si>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</si>
  <si>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</si>
  <si>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</si>
  <si>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</si>
  <si>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</si>
  <si>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</si>
  <si>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</si>
  <si>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</si>
  <si>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</si>
  <si>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</si>
  <si>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</si>
  <si>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</si>
  <si>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</si>
  <si>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</si>
  <si>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</si>
  <si>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</si>
  <si>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</si>
  <si>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</si>
  <si>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</si>
  <si>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</si>
  <si>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</si>
  <si>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</si>
  <si>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</si>
  <si>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</si>
  <si>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</si>
  <si>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</si>
  <si>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</si>
  <si>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</si>
  <si>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</si>
  <si>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</si>
  <si>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</si>
  <si>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</si>
  <si>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</si>
  <si>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</si>
  <si>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</si>
  <si>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</si>
  <si>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</si>
  <si>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</si>
  <si>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</si>
  <si>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</si>
  <si>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</si>
  <si>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</si>
  <si>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</si>
  <si>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</si>
  <si>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</si>
  <si>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</si>
  <si>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</si>
  <si>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</si>
  <si>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</si>
  <si>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</si>
  <si>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</si>
  <si>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</si>
  <si>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</si>
  <si>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</si>
  <si>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</si>
  <si>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센터코드</t>
    <phoneticPr fontId="1" type="noConversion"/>
  </si>
  <si>
    <t>지역</t>
    <phoneticPr fontId="1" type="noConversion"/>
  </si>
  <si>
    <t>개설일</t>
    <phoneticPr fontId="1" type="noConversion"/>
  </si>
  <si>
    <t>면적</t>
    <phoneticPr fontId="1" type="noConversion"/>
  </si>
  <si>
    <t>휴무일정보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</si>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</sst>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55-4C59-8CB7-67ADDF1410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55-4C59-8CB7-67ADDF1410C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55-4C59-8CB7-67ADDF1410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55-4C59-8CB7-67ADDF1410C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55-4C59-8CB7-67ADDF1410C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55-4C59-8CB7-67ADDF1410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55-4C59-8CB7-67ADDF1410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2D67336-495D-403A-BF54-DA5DBDB8D2AE}" type="SERIESNAME">
                      <a:rPr lang="ko-KR" altLang="en-US"/>
                      <a:pPr/>
                      <a:t>[계열 이름]</a:t>
                    </a:fld>
                    <a:r>
                      <a:rPr lang="en-US" altLang="ko-KR" baseline="0"/>
                      <a:t>, </a:t>
                    </a:r>
                    <a:fld id="{75900A9C-17AE-4E6F-A442-4F9C93CC89C8}" type="VALUE">
                      <a:rPr lang="en-US" altLang="ko-KR" baseline="0"/>
                      <a:pPr/>
                      <a:t>[값]</a:t>
                    </a:fld>
                    <a:endParaRPr lang="en-US" altLang="ko-KR" baseline="0"/>
                  </a:p>
                </c:rich>
              </c:tx>
              <c:dLblPos val="t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855-4C59-8CB7-67ADDF1410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55-4C59-8CB7-67ADDF1410C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55-4C59-8CB7-67ADDF1410C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06BFA48-544C-8423-EEAE-43F92E0380A9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12824AD-181F-331E-43AD-4D98E12F82AA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우진" refreshedDate="45665.873010648145" backgroundQuery="1" createdVersion="8" refreshedVersion="8" minRefreshableVersion="3" recordCount="26" xr:uid="{C9C9EBC5-9A3E-4AE0-8F94-0A86F363D5C3}">
  <cacheSource type="external" connectionId="3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21214D-0429-4F8C-B9EC-E5F30B7D7107}" name="피벗 테이블3" cacheId="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chartFormat="1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>
      <items count="26">
        <item x="8"/>
        <item x="3"/>
        <item x="4"/>
        <item x="11"/>
        <item x="9"/>
        <item x="17"/>
        <item x="7"/>
        <item x="6"/>
        <item x="15"/>
        <item x="1"/>
        <item x="23"/>
        <item x="2"/>
        <item x="14"/>
        <item x="12"/>
        <item x="13"/>
        <item x="20"/>
        <item x="10"/>
        <item x="24"/>
        <item x="18"/>
        <item x="5"/>
        <item x="16"/>
        <item x="22"/>
        <item x="21"/>
        <item x="19"/>
        <item x="0"/>
        <item t="default"/>
      </items>
    </pivotField>
    <pivotField dataField="1" compact="0" showAll="0" insertBlankRow="1">
      <items count="5">
        <item x="3"/>
        <item x="0"/>
        <item x="1"/>
        <item x="2"/>
        <item t="default"/>
      </items>
    </pivotField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F8" sqref="F8"/>
    </sheetView>
  </sheetViews>
  <sheetFormatPr defaultRowHeight="16.5" x14ac:dyDescent="0.3"/>
  <cols>
    <col min="1" max="1" width="8" customWidth="1"/>
    <col min="2" max="2" width="5.625" customWidth="1"/>
    <col min="3" max="3" width="8.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AND(YEAR(D4)&gt;=2018, (RIGHT(H4,3)="일요일")+(RIGHT(H4,3)="공휴일"))</f>
        <v>1</v>
      </c>
    </row>
    <row r="33" spans="1:5" x14ac:dyDescent="0.3">
      <c r="A33" t="s">
        <v>207</v>
      </c>
      <c r="B33" t="s">
        <v>208</v>
      </c>
      <c r="C33" t="s">
        <v>209</v>
      </c>
      <c r="D33" t="s">
        <v>210</v>
      </c>
      <c r="E33" t="s">
        <v>211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 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L10" sqref="L10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 ($C$4:$C$28=$K4)*((YEAR($I$2)-YEAR($D$4:$D$28))&gt;=20), $E$4:$E$28)), 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/>
      </c>
      <c r="K5" s="1" t="s">
        <v>16</v>
      </c>
      <c r="L5" s="2">
        <f t="array" ref="L5">ROUNDDOWN(AVERAGE(IF( ($C$4:$C$28=$K5)*((YEAR($I$2)-YEAR($D$4:$D$28))&gt;=20), $E$4:$E$28)), 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>토요일, 일요일(보유차량 없음)</v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>(보유차량 없음)</v>
      </c>
      <c r="K9" s="1" t="s">
        <v>40</v>
      </c>
      <c r="L9" s="2" t="str">
        <f t="array" ref="L9">_xlfn.CONCAT("직영 ", SUM( ($C$4:$C$28="직영")*($B$4:$B$28=K9) *(1)), "곳 - 위탁 ", SUM(($C$4:$C$28="위탁")*($B$4:$B$28=K9)*(1)), "곳")</f>
        <v>직영 3곳 - 위탁 1곳</v>
      </c>
      <c r="M9" s="1">
        <f>COUNTIFS(B4:B28, K9, F4:F28, M8)</f>
        <v>0</v>
      </c>
      <c r="N9" s="1"/>
      <c r="O9" s="1"/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/>
      </c>
      <c r="K10" s="1" t="s">
        <v>15</v>
      </c>
      <c r="L10" s="2" t="str">
        <f t="array" ref="L10">_xlfn.CONCAT("직영 ", SUM( ($C$4:$C$28="직영")*($B$4:$B$28=K10) *(1)), "곳 - 위탁 ", SUM(($C$4:$C$28="위탁")*($B$4:$B$28=K10)*(1)), "곳")</f>
        <v>직영 1곳 - 위탁 2곳</v>
      </c>
      <c r="M10" s="1"/>
      <c r="N10" s="1"/>
      <c r="O10" s="1"/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 SUM( ($C$4:$C$28="직영")*($B$4:$B$28=K11) *(1)), "곳 - 위탁 ", SUM(($C$4:$C$28="위탁")*($B$4:$B$28=K11)*(1)), "곳")</f>
        <v>직영 1곳 - 위탁 2곳</v>
      </c>
      <c r="M11" s="1"/>
      <c r="N11" s="1"/>
      <c r="O11" s="1"/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 SUM( ($C$4:$C$28="직영")*($B$4:$B$28=K12) *(1)), "곳 - 위탁 ", SUM(($C$4:$C$28="위탁")*($B$4:$B$28=K12)*(1)), "곳")</f>
        <v>직영 2곳 - 위탁 2곳</v>
      </c>
      <c r="M12" s="1"/>
      <c r="N12" s="1"/>
      <c r="O12" s="1"/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/>
      </c>
      <c r="K13" s="1" t="s">
        <v>42</v>
      </c>
      <c r="L13" s="2" t="str">
        <f t="array" ref="L13">_xlfn.CONCAT("직영 ", SUM( ($C$4:$C$28="직영")*($B$4:$B$28=K13) *(1)), "곳 - 위탁 ", SUM(($C$4:$C$28="위탁")*($B$4:$B$28=K13)*(1)), "곳")</f>
        <v>직영 2곳 - 위탁 2곳</v>
      </c>
      <c r="M13" s="1"/>
      <c r="N13" s="1"/>
      <c r="O13" s="1"/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 SUM( ($C$4:$C$28="직영")*($B$4:$B$28=K14) *(1)), "곳 - 위탁 ", SUM(($C$4:$C$28="위탁")*($B$4:$B$28=K14)*(1)), "곳")</f>
        <v>직영 2곳 - 위탁 1곳</v>
      </c>
      <c r="M14" s="1"/>
      <c r="N14" s="1"/>
      <c r="O14" s="1"/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 SUM( ($C$4:$C$28="직영")*($B$4:$B$28=K15) *(1)), "곳 - 위탁 ", SUM(($C$4:$C$28="위탁")*($B$4:$B$28=K15)*(1)), "곳")</f>
        <v>직영 0곳 - 위탁 2곳</v>
      </c>
      <c r="M15" s="1"/>
      <c r="N15" s="1"/>
      <c r="O15" s="1"/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>토요일, 일요일, 공휴일(보유차량 없음)</v>
      </c>
      <c r="K16" s="1" t="s">
        <v>32</v>
      </c>
      <c r="L16" s="2" t="str">
        <f t="array" ref="L16">_xlfn.CONCAT("직영 ", SUM( ($C$4:$C$28="직영")*($B$4:$B$28=K16) *(1)), "곳 - 위탁 ", SUM(($C$4:$C$28="위탁")*($B$4:$B$28=K16)*(1)), "곳")</f>
        <v>직영 2곳 - 위탁 0곳</v>
      </c>
      <c r="M16" s="1"/>
      <c r="N16" s="1"/>
      <c r="O16" s="1"/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/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/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/>
      </c>
      <c r="K21" s="1" t="s">
        <v>16</v>
      </c>
      <c r="L21" s="1"/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/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>토요일, 일요일(보유차량 없음)</v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>토요일, 일요일(보유차량 없음)</v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/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C5" sqref="C5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5" width="11.25" bestFit="1" customWidth="1"/>
    <col min="6" max="6" width="7.375" bestFit="1" customWidth="1"/>
    <col min="7" max="7" width="9.5" bestFit="1" customWidth="1"/>
    <col min="8" max="8" width="7.25" bestFit="1" customWidth="1"/>
    <col min="9" max="9" width="9.5" bestFit="1" customWidth="1"/>
    <col min="10" max="10" width="7.25" bestFit="1" customWidth="1"/>
    <col min="11" max="11" width="9.5" bestFit="1" customWidth="1"/>
    <col min="12" max="12" width="7.25" bestFit="1" customWidth="1"/>
    <col min="13" max="13" width="9.5" bestFit="1" customWidth="1"/>
    <col min="14" max="14" width="7.25" bestFit="1" customWidth="1"/>
    <col min="15" max="15" width="9.5" bestFit="1" customWidth="1"/>
    <col min="16" max="16" width="7.25" bestFit="1" customWidth="1"/>
    <col min="17" max="17" width="9.5" bestFit="1" customWidth="1"/>
    <col min="18" max="18" width="7.25" bestFit="1" customWidth="1"/>
    <col min="19" max="19" width="9.5" bestFit="1" customWidth="1"/>
    <col min="20" max="20" width="7.25" bestFit="1" customWidth="1"/>
    <col min="21" max="21" width="9.5" bestFit="1" customWidth="1"/>
    <col min="22" max="22" width="7.25" bestFit="1" customWidth="1"/>
    <col min="23" max="23" width="9.5" bestFit="1" customWidth="1"/>
    <col min="24" max="24" width="7.25" bestFit="1" customWidth="1"/>
    <col min="25" max="25" width="9.5" bestFit="1" customWidth="1"/>
    <col min="26" max="26" width="7.25" bestFit="1" customWidth="1"/>
    <col min="27" max="27" width="9.5" bestFit="1" customWidth="1"/>
    <col min="28" max="28" width="7.25" bestFit="1" customWidth="1"/>
    <col min="29" max="29" width="9.5" bestFit="1" customWidth="1"/>
    <col min="30" max="30" width="7.25" bestFit="1" customWidth="1"/>
    <col min="31" max="31" width="9.5" bestFit="1" customWidth="1"/>
    <col min="32" max="32" width="7.25" bestFit="1" customWidth="1"/>
    <col min="33" max="33" width="9.5" bestFit="1" customWidth="1"/>
    <col min="34" max="34" width="7.25" bestFit="1" customWidth="1"/>
    <col min="35" max="35" width="9.5" bestFit="1" customWidth="1"/>
    <col min="36" max="36" width="7.25" bestFit="1" customWidth="1"/>
    <col min="37" max="37" width="9.5" bestFit="1" customWidth="1"/>
    <col min="38" max="38" width="7.25" bestFit="1" customWidth="1"/>
    <col min="39" max="39" width="9.5" bestFit="1" customWidth="1"/>
    <col min="40" max="40" width="7.25" bestFit="1" customWidth="1"/>
    <col min="41" max="41" width="9.5" bestFit="1" customWidth="1"/>
    <col min="42" max="42" width="7.25" bestFit="1" customWidth="1"/>
    <col min="43" max="43" width="9.5" bestFit="1" customWidth="1"/>
    <col min="44" max="44" width="7.25" bestFit="1" customWidth="1"/>
    <col min="45" max="45" width="9.5" bestFit="1" customWidth="1"/>
    <col min="46" max="46" width="7.25" bestFit="1" customWidth="1"/>
    <col min="47" max="47" width="9.5" bestFit="1" customWidth="1"/>
    <col min="48" max="48" width="7.25" bestFit="1" customWidth="1"/>
    <col min="49" max="49" width="9.5" bestFit="1" customWidth="1"/>
    <col min="50" max="50" width="7.25" bestFit="1" customWidth="1"/>
    <col min="51" max="51" width="9.5" bestFit="1" customWidth="1"/>
    <col min="52" max="52" width="7.375" bestFit="1" customWidth="1"/>
  </cols>
  <sheetData>
    <row r="1" spans="1:3" x14ac:dyDescent="0.3">
      <c r="A1" s="17" t="s">
        <v>86</v>
      </c>
      <c r="B1" t="s">
        <v>212</v>
      </c>
    </row>
    <row r="3" spans="1:3" x14ac:dyDescent="0.3">
      <c r="A3" s="17" t="s">
        <v>85</v>
      </c>
      <c r="B3" s="17" t="s">
        <v>215</v>
      </c>
    </row>
    <row r="4" spans="1:3" x14ac:dyDescent="0.3">
      <c r="A4" t="s">
        <v>108</v>
      </c>
      <c r="C4" s="18"/>
    </row>
    <row r="5" spans="1:3" x14ac:dyDescent="0.3">
      <c r="B5" t="s">
        <v>213</v>
      </c>
      <c r="C5" s="18">
        <v>226.5</v>
      </c>
    </row>
    <row r="6" spans="1:3" x14ac:dyDescent="0.3">
      <c r="B6" t="s">
        <v>214</v>
      </c>
      <c r="C6" s="18">
        <v>1</v>
      </c>
    </row>
    <row r="7" spans="1:3" x14ac:dyDescent="0.3">
      <c r="C7" s="18"/>
    </row>
    <row r="8" spans="1:3" x14ac:dyDescent="0.3">
      <c r="A8" t="s">
        <v>92</v>
      </c>
      <c r="C8" s="18"/>
    </row>
    <row r="9" spans="1:3" x14ac:dyDescent="0.3">
      <c r="B9" t="s">
        <v>213</v>
      </c>
      <c r="C9" s="18">
        <v>265.33333333333331</v>
      </c>
    </row>
    <row r="10" spans="1:3" x14ac:dyDescent="0.3">
      <c r="B10" t="s">
        <v>214</v>
      </c>
      <c r="C10" s="18">
        <v>0.66666666666666663</v>
      </c>
    </row>
    <row r="11" spans="1:3" x14ac:dyDescent="0.3">
      <c r="C11" s="18"/>
    </row>
    <row r="12" spans="1:3" x14ac:dyDescent="0.3">
      <c r="A12" t="s">
        <v>96</v>
      </c>
      <c r="C12" s="18"/>
    </row>
    <row r="13" spans="1:3" x14ac:dyDescent="0.3">
      <c r="B13" t="s">
        <v>213</v>
      </c>
      <c r="C13" s="18">
        <v>239.33333333333334</v>
      </c>
    </row>
    <row r="14" spans="1:3" x14ac:dyDescent="0.3">
      <c r="B14" t="s">
        <v>214</v>
      </c>
      <c r="C14" s="18">
        <v>1.6666666666666667</v>
      </c>
    </row>
    <row r="15" spans="1:3" x14ac:dyDescent="0.3">
      <c r="C15" s="18"/>
    </row>
    <row r="16" spans="1:3" x14ac:dyDescent="0.3">
      <c r="A16" t="s">
        <v>216</v>
      </c>
      <c r="C16" s="18">
        <v>245.875</v>
      </c>
    </row>
    <row r="17" spans="1:3" x14ac:dyDescent="0.3">
      <c r="A17" t="s">
        <v>217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E7" sqref="E7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218</v>
      </c>
      <c r="I2" s="9" t="s">
        <v>219</v>
      </c>
      <c r="J2" s="9" t="s">
        <v>220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7" sqref="I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O23" sqref="O23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>
      <selection activeCell="L13" sqref="L13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Y o W s V l A f G k A A A A 9 g A A A B I A H A B D b 2 5 m a W c v U G F j a 2 F n Z S 5 4 b W w g o h g A K K A U A A A A A A A A A A A A A A A A A A A A A A A A A A A A h Y + x D o I w G I R f h X S n L b A Q 8 l M G R y U x m h j X p l R o g N b Q Y n k 3 B x / J V x C j q J v j 3 X 2 X 3 N 2 v N y i m v g s u c r D K 6 B x F m K J A a m E q p e s c j e 4 U p q h g s O W i 5 b U M Z l j b b L I q R 4 1 z 5 4 w Q 7 z 3 2 C T Z D T W J K I 3 I s N 3 v R y J 6 H S l v H t Z D o 0 6 r + t x C D w 2 s M i 3 G U p D h K K a Z A F h N K p b 9 A P O 9 9 p j 8 m r M b O j Y N k r Q n X O y C L B P L + w B 5 Q S w M E F A A C A A g A S K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i m K F o o i k e 4 D g A A A B E A A A A T A B w A R m 9 y b X V s Y X M v U 2 V j d G l v b j E u b S C i G A A o o B Q A A A A A A A A A A A A A A A A A A A A A A A A A A A A r T k 0 u y c z P U w i G 0 I b W A F B L A Q I t A B Q A A g A I A E i m K F r F Z Q H x p A A A A P Y A A A A S A A A A A A A A A A A A A A A A A A A A A A B D b 2 5 m a W c v U G F j a 2 F n Z S 5 4 b W x Q S w E C L Q A U A A I A C A B I p i h a D 8 r p q 6 Q A A A D p A A A A E w A A A A A A A A A A A A A A A A D w A A A A W 0 N v b n R l b n R f V H l w Z X N d L n h t b F B L A Q I t A B Q A A g A I A E i m K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1 E 0 7 h 3 9 v Q 5 P N J l w z d 0 M a A A A A A A I A A A A A A B B m A A A A A Q A A I A A A A M G z h m M 7 k 1 R w E j H S 8 l d A A b 7 E y 3 m U S T y q e K w p v C u w 9 v Z T A A A A A A 6 A A A A A A g A A I A A A A M p k U M l W u o 8 S F 2 O f Q 3 7 N F n d A 0 m a F L d + + 6 p p 5 U 4 u a M m Y 7 U A A A A I 1 Q O 2 l F n X g f Q T T 0 V g E 6 l I 2 C + 8 0 z T + N 4 0 I O + / o c X T S v + P t 9 1 / g y 3 p e U r q f q f H m l n Z Q k 5 j V 0 X S O t S C Z v u l B l G 6 + L F c o m i / j V 3 u x t 6 a E e S b s r b Q A A A A C Y 4 s q 5 T Y v J g y / m S h 0 x q T A S y B v P U l 2 R k j Q D t s e s o n B E N B z r O N T H M Q 1 T m F M e H + p T f s t 1 0 v N I D t U N 4 E G X e B w L 2 U Y Y = < / D a t a M a s h u p > 
</file>

<file path=customXml/itemProps1.xml><?xml version="1.0" encoding="utf-8"?>
<ds:datastoreItem xmlns:ds="http://schemas.openxmlformats.org/officeDocument/2006/customXml" ds:itemID="{DE6BBC2E-5794-4A8B-92EE-29890F9081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김우진</cp:lastModifiedBy>
  <cp:lastPrinted>2025-01-08T11:49:12Z</cp:lastPrinted>
  <dcterms:created xsi:type="dcterms:W3CDTF">2023-05-30T06:41:20Z</dcterms:created>
  <dcterms:modified xsi:type="dcterms:W3CDTF">2025-01-08T12:45:07Z</dcterms:modified>
</cp:coreProperties>
</file>