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컴활1급실기_총정리\길벗컴활1급총정리\기출\01회\"/>
    </mc:Choice>
  </mc:AlternateContent>
  <xr:revisionPtr revIDLastSave="0" documentId="13_ncr:1_{D4644DFF-20C2-44D8-B08C-1223A725F521}" xr6:coauthVersionLast="47" xr6:coauthVersionMax="47" xr10:uidLastSave="{00000000-0000-0000-0000-000000000000}"/>
  <bookViews>
    <workbookView xWindow="-110" yWindow="-110" windowWidth="19420" windowHeight="10300" firstSheet="4" activeTab="7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Sheet1" sheetId="10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3" l="1" a="1"/>
  <c r="M9" i="3" s="1"/>
  <c r="L5" i="3" a="1"/>
  <c r="L5" i="3" s="1"/>
  <c r="L4" i="3" a="1"/>
  <c r="L4" i="3" s="1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/>
  <c r="L16" i="3" a="1"/>
  <c r="L16" i="3" s="1"/>
  <c r="L9" i="3" a="1"/>
  <c r="L9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A31" i="1"/>
  <c r="I4" i="3" a="1"/>
  <c r="I26" i="3" a="1"/>
  <c r="I18" i="3" a="1"/>
  <c r="I28" i="3" a="1"/>
  <c r="I14" i="3" a="1"/>
  <c r="I27" i="3" a="1"/>
  <c r="I12" i="3" a="1"/>
  <c r="I25" i="3" a="1"/>
  <c r="I13" i="3" a="1"/>
  <c r="I9" i="3" a="1"/>
  <c r="I7" i="3" a="1"/>
  <c r="I21" i="3" a="1"/>
  <c r="I8" i="3" a="1"/>
  <c r="I11" i="3" a="1"/>
  <c r="I16" i="3" a="1"/>
  <c r="I24" i="3" a="1"/>
  <c r="I5" i="3" a="1"/>
  <c r="I23" i="3" a="1"/>
  <c r="I6" i="3" a="1"/>
  <c r="I19" i="3" a="1"/>
  <c r="I17" i="3" a="1"/>
  <c r="I20" i="3" a="1"/>
  <c r="I10" i="3" a="1"/>
  <c r="I22" i="3" a="1"/>
  <c r="I15" i="3" a="1"/>
  <c r="I4" i="3" l="1"/>
  <c r="I25" i="3"/>
  <c r="I28" i="3"/>
  <c r="I24" i="3"/>
  <c r="I20" i="3"/>
  <c r="I16" i="3"/>
  <c r="I12" i="3"/>
  <c r="I6" i="3"/>
  <c r="I23" i="3"/>
  <c r="I26" i="3"/>
  <c r="I22" i="3"/>
  <c r="I18" i="3"/>
  <c r="I14" i="3"/>
  <c r="I10" i="3"/>
  <c r="I8" i="3"/>
  <c r="I27" i="3"/>
  <c r="I21" i="3"/>
  <c r="I19" i="3"/>
  <c r="I17" i="3"/>
  <c r="I15" i="3"/>
  <c r="I13" i="3"/>
  <c r="I11" i="3"/>
  <c r="I9" i="3"/>
  <c r="I7" i="3"/>
  <c r="I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25E4B8F3-71CF-4296-B214-B4346874FB28}" name="MS Access Database_Query1" type="1" refreshedVersion="8" background="1">
    <dbPr connection="DSN=MS Access Database;DBQ=C:\2025컴활1급실기_총정리\길벗컴활1급총정리\기출\01회\재활용센터.accdb;DefaultDir=C:\2025컴활1급실기_총정리\길벗컴활1급총정리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<sst xmlns="http://schemas.openxmlformats.org/spreadsheetml/2006/main" count="536" uniqueCount="216">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</sst>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#,##0.0_ "/>
    <numFmt numFmtId="178" formatCode="[Blue]&quot;▲&quot;0%;[Magenta]&quot;▼&quot;\-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D-44F8-9055-7A0A6B8BB6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D-44F8-9055-7A0A6B8BB61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D-44F8-9055-7A0A6B8BB6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D-44F8-9055-7A0A6B8BB6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D-44F8-9055-7A0A6B8BB61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('기타작업-2'!$A$3:$A$6,'기타작업-2'!$A$7)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('기타작업-2'!$B$3:$B$6,'기타작업-2'!$B$7)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D-44F8-9055-7A0A6B8BB6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D-44F8-9055-7A0A6B8BB611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93CD-44F8-9055-7A0A6B8BB6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D-44F8-9055-7A0A6B8BB6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D-44F8-9055-7A0A6B8BB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('기타작업-2'!$A$3:$A$6,'기타작업-2'!$A$7)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('기타작업-2'!$C$3:$C$6,'기타작업-2'!$C$7)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0</xdr:rowOff>
    </xdr:from>
    <xdr:to>
      <xdr:col>7</xdr:col>
      <xdr:colOff>25400</xdr:colOff>
      <xdr:row>3</xdr:row>
      <xdr:rowOff>6350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01659E9-01B3-3281-2949-A70E21A0A3E1}"/>
            </a:ext>
          </a:extLst>
        </xdr:cNvPr>
        <xdr:cNvSpPr/>
      </xdr:nvSpPr>
      <xdr:spPr>
        <a:xfrm>
          <a:off x="5524500" y="215900"/>
          <a:ext cx="86360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25400</xdr:rowOff>
    </xdr:from>
    <xdr:to>
      <xdr:col>7</xdr:col>
      <xdr:colOff>12700</xdr:colOff>
      <xdr:row>5</xdr:row>
      <xdr:rowOff>209550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E934A8B-AEF2-3CC4-8CB8-F4782E38312C}"/>
            </a:ext>
          </a:extLst>
        </xdr:cNvPr>
        <xdr:cNvSpPr/>
      </xdr:nvSpPr>
      <xdr:spPr>
        <a:xfrm>
          <a:off x="5505450" y="889000"/>
          <a:ext cx="86995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69850</xdr:rowOff>
        </xdr:from>
        <xdr:to>
          <xdr:col>4</xdr:col>
          <xdr:colOff>679450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28.778155439817" backgroundQuery="1" createdVersion="8" refreshedVersion="8" minRefreshableVersion="3" recordCount="26" xr:uid="{22DCCD97-F532-4B7B-A572-363922AA0466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7EB246-E547-4E4E-B04B-DDA575295DF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h="1" x="6"/>
        <item h="1" x="3"/>
        <item x="7"/>
        <item x="1"/>
        <item h="1" x="0"/>
        <item h="1" x="5"/>
        <item h="1"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8</v>
    <v>0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15" workbookViewId="0">
      <selection activeCell="K29" sqref="K29"/>
    </sheetView>
  </sheetViews>
  <sheetFormatPr defaultRowHeight="17" x14ac:dyDescent="0.45"/>
  <cols>
    <col min="1" max="1" width="8" customWidth="1"/>
    <col min="2" max="2" width="5.58203125" customWidth="1"/>
    <col min="3" max="3" width="12.83203125" customWidth="1"/>
    <col min="4" max="4" width="12.08203125" customWidth="1"/>
    <col min="5" max="5" width="5.83203125" customWidth="1"/>
    <col min="6" max="6" width="35.33203125" customWidth="1"/>
    <col min="7" max="7" width="8.33203125" customWidth="1"/>
    <col min="8" max="8" width="20.58203125" customWidth="1"/>
  </cols>
  <sheetData>
    <row r="2" spans="1:8" x14ac:dyDescent="0.45">
      <c r="A2" t="s">
        <v>1</v>
      </c>
    </row>
    <row r="3" spans="1:8" x14ac:dyDescent="0.45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5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5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5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5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5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5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5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5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5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5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5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5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5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5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5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5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5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5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5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5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5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5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5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5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5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5">
      <c r="A30" s="15" t="s">
        <v>206</v>
      </c>
    </row>
    <row r="31" spans="1:8" x14ac:dyDescent="0.45">
      <c r="A31" t="b">
        <f>AND(YEAR(D4)&gt;=2018,(RIGHT(H4,3)="일요일")+(RIGHT(H4,3)="공휴일"))</f>
        <v>1</v>
      </c>
    </row>
    <row r="33" spans="1:5" x14ac:dyDescent="0.45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5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5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5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5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5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F1" workbookViewId="0">
      <selection activeCell="I4" sqref="I4"/>
    </sheetView>
  </sheetViews>
  <sheetFormatPr defaultRowHeight="17" x14ac:dyDescent="0.45"/>
  <cols>
    <col min="1" max="1" width="8.33203125" customWidth="1"/>
    <col min="2" max="2" width="5.25" bestFit="1" customWidth="1"/>
    <col min="3" max="3" width="8.58203125" customWidth="1"/>
    <col min="5" max="5" width="5.25" bestFit="1" customWidth="1"/>
    <col min="6" max="6" width="35.33203125" customWidth="1"/>
    <col min="7" max="7" width="9" bestFit="1" customWidth="1"/>
    <col min="8" max="8" width="20.5" customWidth="1"/>
    <col min="9" max="9" width="32.83203125" customWidth="1"/>
    <col min="10" max="10" width="2.83203125" customWidth="1"/>
    <col min="12" max="12" width="17.5" bestFit="1" customWidth="1"/>
    <col min="13" max="13" width="9.6640625" customWidth="1"/>
    <col min="14" max="15" width="11.83203125" customWidth="1"/>
  </cols>
  <sheetData>
    <row r="2" spans="1:15" x14ac:dyDescent="0.45">
      <c r="A2" t="s">
        <v>0</v>
      </c>
      <c r="H2" t="s">
        <v>2</v>
      </c>
      <c r="I2" s="3">
        <v>45332</v>
      </c>
      <c r="K2" t="s">
        <v>3</v>
      </c>
    </row>
    <row r="3" spans="1:15" x14ac:dyDescent="0.4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5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ROUNDDOWN(AVERAGE(IF((YEAR($I$2)-YEAR($D$4:$D$28)&gt;=20)*($C$4:$C$28=$K4),$E$4:$E$28)),0)</f>
        <v>239</v>
      </c>
    </row>
    <row r="5" spans="1:15" x14ac:dyDescent="0.45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ROUNDDOWN(AVERAGE(IF((YEAR($I$2)-YEAR($D$4:$D$28)&gt;=20)*($C$4:$C$28=$K5),$E$4:$E$28)),0)</f>
        <v>365</v>
      </c>
    </row>
    <row r="6" spans="1:15" x14ac:dyDescent="0.45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45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45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5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",SUM(($B$4:$B$28=$K9)*($C$4:$C$28="직영")),"곳 - 위탁",SUM(($B$4:$B$28=$K9)*($C$4:$C$28="위탁")),"곳")</f>
        <v>직영 3곳 - 위탁1곳</v>
      </c>
      <c r="M9" s="1" t="e" cm="1" vm="1">
        <f t="array" aca="1" ref="M9" ca="1">COUNTIFS($B$4:$B$28,$K9,F4:$F$28,{"가구","가전","의류"})</f>
        <v>#VALUE!</v>
      </c>
      <c r="N9" s="1" t="e">
        <f>COUNTIFS($B$4:$B$28,$K9,$F4:G$28,N$8)</f>
        <v>#VALUE!</v>
      </c>
      <c r="O9" s="1" t="e">
        <f>COUNTIFS($B$4:$B$28,$K9,$F4:H$28,O$8)</f>
        <v>#VALUE!</v>
      </c>
    </row>
    <row r="10" spans="1:15" x14ac:dyDescent="0.45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",SUM(($B$4:$B$28=$K10)*($C$4:$C$28="직영")),"곳 - 위탁",SUM(($B$4:$B$28=$K10)*($C$4:$C$28="위탁")),"곳")</f>
        <v>직영 1곳 - 위탁2곳</v>
      </c>
      <c r="M10" s="1" t="e">
        <f>COUNTIFS($B$4:$B$28,$K10,F5:$F$28,M$8)</f>
        <v>#VALUE!</v>
      </c>
      <c r="N10" s="1" t="e">
        <f>COUNTIFS($B$4:$B$28,$K10,$F5:G$28,N$8)</f>
        <v>#VALUE!</v>
      </c>
      <c r="O10" s="1" t="e">
        <f>COUNTIFS($B$4:$B$28,$K10,$F5:H$28,O$8)</f>
        <v>#VALUE!</v>
      </c>
    </row>
    <row r="11" spans="1:15" x14ac:dyDescent="0.45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",SUM(($B$4:$B$28=$K11)*($C$4:$C$28="직영")),"곳 - 위탁",SUM(($B$4:$B$28=$K11)*($C$4:$C$28="위탁")),"곳")</f>
        <v>직영 1곳 - 위탁2곳</v>
      </c>
      <c r="M11" s="1" t="e">
        <f>COUNTIFS($B$4:$B$28,$K11,F6:$F$28,M$8)</f>
        <v>#VALUE!</v>
      </c>
      <c r="N11" s="1" t="e">
        <f>COUNTIFS($B$4:$B$28,$K11,$F6:G$28,N$8)</f>
        <v>#VALUE!</v>
      </c>
      <c r="O11" s="1" t="e">
        <f>COUNTIFS($B$4:$B$28,$K11,$F6:H$28,O$8)</f>
        <v>#VALUE!</v>
      </c>
    </row>
    <row r="12" spans="1:15" x14ac:dyDescent="0.45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",SUM(($B$4:$B$28=$K12)*($C$4:$C$28="직영")),"곳 - 위탁",SUM(($B$4:$B$28=$K12)*($C$4:$C$28="위탁")),"곳")</f>
        <v>직영 2곳 - 위탁2곳</v>
      </c>
      <c r="M12" s="1" t="e">
        <f>COUNTIFS($B$4:$B$28,$K12,F7:$F$28,M$8)</f>
        <v>#VALUE!</v>
      </c>
      <c r="N12" s="1" t="e">
        <f>COUNTIFS($B$4:$B$28,$K12,$F7:G$28,N$8)</f>
        <v>#VALUE!</v>
      </c>
      <c r="O12" s="1" t="e">
        <f>COUNTIFS($B$4:$B$28,$K12,$F7:H$28,O$8)</f>
        <v>#VALUE!</v>
      </c>
    </row>
    <row r="13" spans="1:15" x14ac:dyDescent="0.45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",SUM(($B$4:$B$28=$K13)*($C$4:$C$28="직영")),"곳 - 위탁",SUM(($B$4:$B$28=$K13)*($C$4:$C$28="위탁")),"곳")</f>
        <v>직영 2곳 - 위탁2곳</v>
      </c>
      <c r="M13" s="1" t="e">
        <f>COUNTIFS($B$4:$B$28,$K13,F8:$F$28,M$8)</f>
        <v>#VALUE!</v>
      </c>
      <c r="N13" s="1" t="e">
        <f>COUNTIFS($B$4:$B$28,$K13,$F8:G$28,N$8)</f>
        <v>#VALUE!</v>
      </c>
      <c r="O13" s="1" t="e">
        <f>COUNTIFS($B$4:$B$28,$K13,$F8:H$28,O$8)</f>
        <v>#VALUE!</v>
      </c>
    </row>
    <row r="14" spans="1:15" x14ac:dyDescent="0.45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",SUM(($B$4:$B$28=$K14)*($C$4:$C$28="직영")),"곳 - 위탁",SUM(($B$4:$B$28=$K14)*($C$4:$C$28="위탁")),"곳")</f>
        <v>직영 2곳 - 위탁1곳</v>
      </c>
      <c r="M14" s="1" t="e">
        <f>COUNTIFS($B$4:$B$28,$K14,F9:$F$28,M$8)</f>
        <v>#VALUE!</v>
      </c>
      <c r="N14" s="1" t="e">
        <f>COUNTIFS($B$4:$B$28,$K14,$F9:G$28,N$8)</f>
        <v>#VALUE!</v>
      </c>
      <c r="O14" s="1" t="e">
        <f>COUNTIFS($B$4:$B$28,$K14,$F9:H$28,O$8)</f>
        <v>#VALUE!</v>
      </c>
    </row>
    <row r="15" spans="1:15" x14ac:dyDescent="0.45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",SUM(($B$4:$B$28=$K15)*($C$4:$C$28="직영")),"곳 - 위탁",SUM(($B$4:$B$28=$K15)*($C$4:$C$28="위탁")),"곳")</f>
        <v>직영 0곳 - 위탁2곳</v>
      </c>
      <c r="M15" s="1" t="e">
        <f>COUNTIFS($B$4:$B$28,$K15,F10:$F$28,M$8)</f>
        <v>#VALUE!</v>
      </c>
      <c r="N15" s="1" t="e">
        <f>COUNTIFS($B$4:$B$28,$K15,$F10:G$28,N$8)</f>
        <v>#VALUE!</v>
      </c>
      <c r="O15" s="1" t="e">
        <f>COUNTIFS($B$4:$B$28,$K15,$F10:H$28,O$8)</f>
        <v>#VALUE!</v>
      </c>
    </row>
    <row r="16" spans="1:15" x14ac:dyDescent="0.45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",SUM(($B$4:$B$28=$K16)*($C$4:$C$28="직영")),"곳 - 위탁",SUM(($B$4:$B$28=$K16)*($C$4:$C$28="위탁")),"곳")</f>
        <v>직영 2곳 - 위탁0곳</v>
      </c>
      <c r="M16" s="1" t="e">
        <f>COUNTIFS($B$4:$B$28,$K16,F11:$F$28,M$8)</f>
        <v>#VALUE!</v>
      </c>
      <c r="N16" s="1" t="e">
        <f>COUNTIFS($B$4:$B$28,$K16,$F11:G$28,N$8)</f>
        <v>#VALUE!</v>
      </c>
      <c r="O16" s="1" t="e">
        <f>COUNTIFS($B$4:$B$28,$K16,$F11:H$28,O$8)</f>
        <v>#VALUE!</v>
      </c>
    </row>
    <row r="17" spans="1:14" x14ac:dyDescent="0.45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45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45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5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/>
    </row>
    <row r="21" spans="1:14" x14ac:dyDescent="0.45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/>
      <c r="N21" s="5"/>
    </row>
    <row r="22" spans="1:14" x14ac:dyDescent="0.45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5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45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45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45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45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5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6" sqref="B6"/>
    </sheetView>
  </sheetViews>
  <sheetFormatPr defaultRowHeight="17" x14ac:dyDescent="0.45"/>
  <cols>
    <col min="1" max="1" width="19.1640625" bestFit="1" customWidth="1"/>
    <col min="2" max="2" width="14.25" bestFit="1" customWidth="1"/>
    <col min="3" max="3" width="6.83203125" bestFit="1" customWidth="1"/>
  </cols>
  <sheetData>
    <row r="1" spans="1:3" x14ac:dyDescent="0.45">
      <c r="A1" s="16" t="s">
        <v>86</v>
      </c>
      <c r="B1" t="s">
        <v>207</v>
      </c>
    </row>
    <row r="3" spans="1:3" x14ac:dyDescent="0.45">
      <c r="A3" s="16" t="s">
        <v>85</v>
      </c>
      <c r="B3" s="16" t="s">
        <v>208</v>
      </c>
    </row>
    <row r="4" spans="1:3" x14ac:dyDescent="0.45">
      <c r="A4" t="s">
        <v>108</v>
      </c>
      <c r="C4" s="17"/>
    </row>
    <row r="5" spans="1:3" x14ac:dyDescent="0.45">
      <c r="B5" t="s">
        <v>209</v>
      </c>
      <c r="C5" s="17">
        <v>226.5</v>
      </c>
    </row>
    <row r="6" spans="1:3" x14ac:dyDescent="0.45">
      <c r="B6" t="s">
        <v>211</v>
      </c>
      <c r="C6" s="17">
        <v>1</v>
      </c>
    </row>
    <row r="7" spans="1:3" x14ac:dyDescent="0.45">
      <c r="C7" s="17"/>
    </row>
    <row r="8" spans="1:3" x14ac:dyDescent="0.45">
      <c r="A8" t="s">
        <v>92</v>
      </c>
      <c r="C8" s="17"/>
    </row>
    <row r="9" spans="1:3" x14ac:dyDescent="0.45">
      <c r="B9" t="s">
        <v>209</v>
      </c>
      <c r="C9" s="17">
        <v>265.33333333333331</v>
      </c>
    </row>
    <row r="10" spans="1:3" x14ac:dyDescent="0.45">
      <c r="B10" t="s">
        <v>211</v>
      </c>
      <c r="C10" s="17">
        <v>0.66666666666666663</v>
      </c>
    </row>
    <row r="11" spans="1:3" x14ac:dyDescent="0.45">
      <c r="C11" s="17"/>
    </row>
    <row r="12" spans="1:3" x14ac:dyDescent="0.45">
      <c r="A12" t="s">
        <v>96</v>
      </c>
      <c r="C12" s="17"/>
    </row>
    <row r="13" spans="1:3" x14ac:dyDescent="0.45">
      <c r="B13" t="s">
        <v>209</v>
      </c>
      <c r="C13" s="17">
        <v>239.33333333333334</v>
      </c>
    </row>
    <row r="14" spans="1:3" x14ac:dyDescent="0.45">
      <c r="B14" t="s">
        <v>211</v>
      </c>
      <c r="C14" s="17">
        <v>1.6666666666666667</v>
      </c>
    </row>
    <row r="15" spans="1:3" x14ac:dyDescent="0.45">
      <c r="C15" s="17"/>
    </row>
    <row r="16" spans="1:3" x14ac:dyDescent="0.45">
      <c r="A16" t="s">
        <v>210</v>
      </c>
      <c r="C16" s="17">
        <v>245.875</v>
      </c>
    </row>
    <row r="17" spans="1:3" x14ac:dyDescent="0.45">
      <c r="A17" t="s">
        <v>212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M5" sqref="M5"/>
    </sheetView>
  </sheetViews>
  <sheetFormatPr defaultRowHeight="17" x14ac:dyDescent="0.45"/>
  <cols>
    <col min="1" max="1" width="11.9140625" customWidth="1"/>
    <col min="2" max="2" width="11" bestFit="1" customWidth="1"/>
    <col min="7" max="7" width="1.83203125" customWidth="1"/>
    <col min="8" max="8" width="10.75" customWidth="1"/>
    <col min="10" max="10" width="8.33203125" bestFit="1" customWidth="1"/>
  </cols>
  <sheetData>
    <row r="1" spans="1:10" x14ac:dyDescent="0.45">
      <c r="A1" t="s">
        <v>0</v>
      </c>
      <c r="H1" t="s">
        <v>3</v>
      </c>
    </row>
    <row r="2" spans="1:10" x14ac:dyDescent="0.45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45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5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5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5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5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5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5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5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5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5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5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5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5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5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5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5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5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5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5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5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E3" sqref="E3:E27"/>
    </sheetView>
  </sheetViews>
  <sheetFormatPr defaultRowHeight="17" x14ac:dyDescent="0.45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45">
      <c r="A1" t="s">
        <v>0</v>
      </c>
    </row>
    <row r="2" spans="1:5" x14ac:dyDescent="0.45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5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45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45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45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45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45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45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45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45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45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45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45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45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45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45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45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45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45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45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45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45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45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45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45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45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C93F-9589-428E-89C7-0DDBA1DEBECB}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opLeftCell="A7" workbookViewId="0">
      <selection activeCell="A7" sqref="A7:C7"/>
    </sheetView>
  </sheetViews>
  <sheetFormatPr defaultRowHeight="17" x14ac:dyDescent="0.45"/>
  <cols>
    <col min="1" max="1" width="11" bestFit="1" customWidth="1"/>
    <col min="2" max="3" width="9.33203125" bestFit="1" customWidth="1"/>
  </cols>
  <sheetData>
    <row r="1" spans="1:3" x14ac:dyDescent="0.45">
      <c r="A1" t="s">
        <v>190</v>
      </c>
    </row>
    <row r="2" spans="1:3" x14ac:dyDescent="0.45">
      <c r="A2" s="9" t="s">
        <v>148</v>
      </c>
      <c r="B2" s="9" t="s">
        <v>151</v>
      </c>
      <c r="C2" s="9" t="s">
        <v>152</v>
      </c>
    </row>
    <row r="3" spans="1:3" x14ac:dyDescent="0.45">
      <c r="A3" s="1" t="s">
        <v>185</v>
      </c>
      <c r="B3" s="11">
        <v>83833.333333333299</v>
      </c>
      <c r="C3" s="12">
        <v>137266.66666666666</v>
      </c>
    </row>
    <row r="4" spans="1:3" x14ac:dyDescent="0.45">
      <c r="A4" s="1" t="s">
        <v>186</v>
      </c>
      <c r="B4" s="11">
        <v>54650</v>
      </c>
      <c r="C4" s="12">
        <v>136050</v>
      </c>
    </row>
    <row r="5" spans="1:3" x14ac:dyDescent="0.45">
      <c r="A5" s="1" t="s">
        <v>187</v>
      </c>
      <c r="B5" s="11">
        <v>23740</v>
      </c>
      <c r="C5" s="12">
        <v>115460</v>
      </c>
    </row>
    <row r="6" spans="1:3" x14ac:dyDescent="0.45">
      <c r="A6" s="1" t="s">
        <v>188</v>
      </c>
      <c r="B6" s="11">
        <v>73883.333333333328</v>
      </c>
      <c r="C6" s="12">
        <v>136133.33333333334</v>
      </c>
    </row>
    <row r="7" spans="1:3" x14ac:dyDescent="0.45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/>
  </sheetViews>
  <sheetFormatPr defaultRowHeight="17" x14ac:dyDescent="0.45"/>
  <cols>
    <col min="2" max="2" width="11.08203125" bestFit="1" customWidth="1"/>
    <col min="5" max="5" width="11.08203125" customWidth="1"/>
    <col min="6" max="6" width="2.25" customWidth="1"/>
    <col min="8" max="8" width="9.33203125" bestFit="1" customWidth="1"/>
  </cols>
  <sheetData>
    <row r="2" spans="1:8" x14ac:dyDescent="0.45">
      <c r="A2" t="s">
        <v>0</v>
      </c>
      <c r="B2" s="19" t="s">
        <v>196</v>
      </c>
    </row>
    <row r="3" spans="1:8" x14ac:dyDescent="0.45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5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5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5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5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5">
      <c r="A8" s="2"/>
      <c r="B8" s="2"/>
      <c r="C8" s="2"/>
      <c r="D8" s="2"/>
      <c r="E8" s="12"/>
    </row>
    <row r="9" spans="1:8" x14ac:dyDescent="0.45">
      <c r="A9" s="2"/>
      <c r="B9" s="2"/>
      <c r="C9" s="2"/>
      <c r="D9" s="2"/>
      <c r="E9" s="12"/>
      <c r="H9" s="14"/>
    </row>
    <row r="10" spans="1:8" x14ac:dyDescent="0.45">
      <c r="A10" s="2"/>
      <c r="B10" s="2"/>
      <c r="C10" s="2"/>
      <c r="D10" s="2"/>
      <c r="E10" s="12"/>
    </row>
    <row r="11" spans="1:8" x14ac:dyDescent="0.45">
      <c r="A11" s="2"/>
      <c r="B11" s="2"/>
      <c r="C11" s="2"/>
      <c r="D11" s="2"/>
      <c r="E11" s="12"/>
    </row>
    <row r="12" spans="1:8" x14ac:dyDescent="0.45">
      <c r="A12" s="2"/>
      <c r="B12" s="2"/>
      <c r="C12" s="2"/>
      <c r="D12" s="2"/>
      <c r="E12" s="12"/>
    </row>
    <row r="13" spans="1:8" x14ac:dyDescent="0.45">
      <c r="A13" s="2"/>
      <c r="B13" s="2"/>
      <c r="C13" s="2"/>
      <c r="D13" s="2"/>
      <c r="E13" s="12"/>
    </row>
    <row r="14" spans="1:8" x14ac:dyDescent="0.45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69850</xdr:rowOff>
              </from>
              <to>
                <xdr:col>4</xdr:col>
                <xdr:colOff>679450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Sheet1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허 유갱</cp:lastModifiedBy>
  <cp:lastPrinted>2024-08-24T09:39:36Z</cp:lastPrinted>
  <dcterms:created xsi:type="dcterms:W3CDTF">2023-05-30T06:41:20Z</dcterms:created>
  <dcterms:modified xsi:type="dcterms:W3CDTF">2024-08-24T10:48:18Z</dcterms:modified>
</cp:coreProperties>
</file>