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cc806c9a675cd/Desktop/시나공25/__실습/기출/08회/"/>
    </mc:Choice>
  </mc:AlternateContent>
  <xr:revisionPtr revIDLastSave="245" documentId="13_ncr:1_{FB2CAA6E-3B3D-4E41-A1B2-1661B5BA6996}" xr6:coauthVersionLast="47" xr6:coauthVersionMax="47" xr10:uidLastSave="{690FBDE7-10EC-43A6-B015-B7238C766F8C}"/>
  <bookViews>
    <workbookView xWindow="180" yWindow="0" windowWidth="19420" windowHeight="15280" tabRatio="785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MS_Access_Database_Query" localSheetId="3" hidden="1">'분석작업-1'!#REF!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23" i="3" a="1"/>
  <c r="J8" i="3" a="1"/>
  <c r="J9" i="3" a="1"/>
  <c r="J11" i="3" a="1"/>
  <c r="J29" i="3" a="1"/>
  <c r="J21" i="3" a="1"/>
  <c r="J6" i="3" a="1"/>
  <c r="J16" i="3" a="1"/>
  <c r="J26" i="3" a="1"/>
  <c r="J30" i="3" a="1"/>
  <c r="J27" i="3" a="1"/>
  <c r="J7" i="3" a="1"/>
  <c r="J15" i="3" a="1"/>
  <c r="J17" i="3" a="1"/>
  <c r="J28" i="3" a="1"/>
  <c r="J10" i="3" a="1"/>
  <c r="J12" i="3" a="1"/>
  <c r="J22" i="3" a="1"/>
  <c r="J4" i="3" a="1"/>
  <c r="J24" i="3" a="1"/>
  <c r="J25" i="3" a="1"/>
  <c r="J18" i="3" a="1"/>
  <c r="J19" i="3" a="1"/>
  <c r="J20" i="3" a="1"/>
  <c r="J13" i="3" a="1"/>
  <c r="J5" i="3" a="1"/>
  <c r="J14" i="3" a="1"/>
  <c r="J22" i="3" l="1"/>
  <c r="J12" i="3"/>
  <c r="J11" i="3"/>
  <c r="J28" i="3"/>
  <c r="J17" i="3"/>
  <c r="J8" i="3"/>
  <c r="J7" i="3"/>
  <c r="J27" i="3"/>
  <c r="J13" i="3"/>
  <c r="J30" i="3"/>
  <c r="J20" i="3"/>
  <c r="J19" i="3"/>
  <c r="J18" i="3"/>
  <c r="J26" i="3"/>
  <c r="J25" i="3"/>
  <c r="J16" i="3"/>
  <c r="J24" i="3"/>
  <c r="J6" i="3"/>
  <c r="J21" i="3"/>
  <c r="J29" i="3"/>
  <c r="J10" i="3"/>
  <c r="J9" i="3"/>
  <c r="J15" i="3"/>
  <c r="J23" i="3"/>
  <c r="J14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F2996E64-552E-451A-AEBB-0AA48D332B31}" name="MS Access Database_Query1" type="1" refreshedVersion="8" background="1">
    <dbPr connection="DSN=MS Access Database;DBQ=C:\Users\user\OneDrive\Desktop\시나공25\__실습\기출\08회\상반기진료.accdb;DefaultDir=C:\Users\user\OneDrive\Desktop\시나공25\__실습\기출\08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<sst xmlns="http://schemas.openxmlformats.org/spreadsheetml/2006/main" count="617" uniqueCount="291">
  <si>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</si>
  <si>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</si>
  <si>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</si>
  <si>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</si>
  <si>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</si>
  <si>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</si>
  <si>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</si>
  <si>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</si>
  <si>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</si>
  <si>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</si>
  <si>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</si>
  <si>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</si>
  <si>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</si>
  <si>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</si>
  <si>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</si>
  <si>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</si>
  <si>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</si>
  <si>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</si>
  <si>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</si>
  <si>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</si>
  <si>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</si>
  <si>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</si>
  <si>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</si>
  <si>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</si>
  <si>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</si>
  <si>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</si>
  <si>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</si>
  <si>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</si>
  <si>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</si>
  <si>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</si>
  <si>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</si>
  <si>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</si>
  <si>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</si>
  <si>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</si>
  <si>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</si>
  <si>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</si>
  <si>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</si>
  <si>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</si>
  <si>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</si>
  <si>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</si>
  <si>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</si>
  <si>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</si>
  <si>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</si>
  <si>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</si>
  <si>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</si>
  <si>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</si>
  <si>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</si>
  <si>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</si>
  <si>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</si>
  <si>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</si>
  <si>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</si>
  <si>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</si>
  <si>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</si>
  <si>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</si>
  <si>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</si>
  <si>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</si>
  <si>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</si>
  <si>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</si>
  <si>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</si>
  <si>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</si>
  <si>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</si>
  <si>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</si>
  <si>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</si>
  <si>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</si>
  <si>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</si>
  <si>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</si>
  <si>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</si>
  <si>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</si>
  <si>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</si>
  <si>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</si>
  <si>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</si>
  <si>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</si>
  <si>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</si>
  <si>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</si>
  <si>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</si>
  <si>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</si>
  <si>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</si>
  <si>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</si>
  <si>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</si>
  <si>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</si>
  <si>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</si>
  <si>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</si>
  <si>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</si>
  <si>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</si>
  <si>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</si>
  <si>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</si>
  <si>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</si>
  <si>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</si>
  <si>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</si>
  <si>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</si>
  <si>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</si>
  <si>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</si>
  <si>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</si>
  <si>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</si>
  <si>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</si>
  <si>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</si>
  <si>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</si>
  <si>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</si>
  <si>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</si>
  <si>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</si>
  <si>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</si>
  <si>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</si>
  <si>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</si>
  <si>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</si>
  <si>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</si>
  <si>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</si>
  <si>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</si>
  <si>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</si>
  <si>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</si>
  <si>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</si>
  <si>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</si>
  <si>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</si>
  <si>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</si>
  <si>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</si>
  <si>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</si>
  <si>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</si>
  <si>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</si>
  <si>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</si>
  <si>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</si>
  <si>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</si>
  <si>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</si>
  <si>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</si>
  <si>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</si>
  <si>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</si>
  <si>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</si>
  <si>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</si>
  <si>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</si>
  <si>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</si>
  <si>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</si>
  <si>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</si>
  <si>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</si>
  <si>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</si>
  <si>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</si>
  <si>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</si>
  <si>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</si>
  <si>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</si>
  <si>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</si>
  <si>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</si>
  <si>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</si>
  <si>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</si>
  <si>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</si>
  <si>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</si>
  <si>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</si>
  <si>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</si>
  <si>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</si>
  <si>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</si>
  <si>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</si>
  <si>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</si>
  <si>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</si>
  <si>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</si>
  <si>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</si>
  <si>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</si>
  <si>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</si>
  <si>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</si>
  <si>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</si>
  <si>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</si>
  <si>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</si>
  <si>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</si>
  <si>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</si>
  <si>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</si>
  <si>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</si>
  <si>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</si>
  <si>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</si>
  <si>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</si>
  <si>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</si>
  <si>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</si>
  <si>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</si>
  <si>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</si>
  <si>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</si>
  <si>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</si>
  <si>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</si>
  <si>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</si>
  <si>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</si>
  <si>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</si>
  <si>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</si>
  <si>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</si>
  <si>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</si>
  <si>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</si>
  <si>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</si>
  <si>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</si>
  <si>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</si>
  <si>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</si>
  <si>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</si>
  <si>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</si>
  <si>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</si>
  <si>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</si>
  <si>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</si>
  <si>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</si>
  <si>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</si>
  <si>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</si>
  <si>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</si>
  <si>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성별</t>
  </si>
  <si>
    <t>진료과목</t>
  </si>
  <si>
    <t>진료일</t>
  </si>
  <si>
    <t>진료비</t>
  </si>
  <si>
    <t>여</t>
  </si>
  <si>
    <t>호흡기내과</t>
  </si>
  <si>
    <t>남</t>
  </si>
  <si>
    <t>피부과</t>
  </si>
  <si>
    <t>흉부외과</t>
  </si>
  <si>
    <t>소화기내과</t>
  </si>
  <si>
    <t>신경외과</t>
  </si>
  <si>
    <t>정형외과</t>
  </si>
  <si>
    <t>가정의학과</t>
  </si>
  <si>
    <t>산부인과</t>
  </si>
  <si>
    <t>(모두)</t>
  </si>
  <si>
    <t>총합계</t>
  </si>
  <si>
    <t>1월</t>
  </si>
  <si>
    <t>2월</t>
  </si>
  <si>
    <t>3월</t>
  </si>
  <si>
    <t>4월</t>
  </si>
  <si>
    <t>12월</t>
  </si>
  <si>
    <t>5월</t>
  </si>
  <si>
    <t>최대 : 진료비</t>
  </si>
  <si>
    <t>개월(진료일)</t>
  </si>
  <si>
    <t>환자코드</t>
  </si>
  <si>
    <t>성명</t>
  </si>
  <si>
    <t>생년월일</t>
  </si>
  <si>
    <t>담당의사</t>
  </si>
  <si>
    <t>진료시간</t>
  </si>
  <si>
    <t>A014</t>
  </si>
  <si>
    <t>성애연</t>
  </si>
  <si>
    <t>김지수</t>
  </si>
  <si>
    <t>B215</t>
  </si>
  <si>
    <t>소금진</t>
  </si>
  <si>
    <t>김종남</t>
  </si>
  <si>
    <t>A018</t>
  </si>
  <si>
    <t>강말순</t>
  </si>
  <si>
    <t>박종식</t>
  </si>
  <si>
    <t>F302</t>
  </si>
  <si>
    <t>김상호</t>
  </si>
  <si>
    <t>남민종</t>
  </si>
  <si>
    <t>B216</t>
  </si>
  <si>
    <t>김병철</t>
  </si>
  <si>
    <t>A051</t>
  </si>
  <si>
    <t>전만호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</si>
  <si>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</si>
  <si>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</si>
  <si>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</si>
  <si>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</si>
  <si>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</si>
  <si>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</si>
  <si>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</si>
  <si>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</si>
  <si>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</si>
  <si>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하석태</t>
  </si>
  <si>
    <t>C101</t>
  </si>
  <si>
    <t>진보람</t>
  </si>
  <si>
    <t>F301</t>
  </si>
  <si>
    <t>오현정</t>
  </si>
  <si>
    <t>C229</t>
  </si>
  <si>
    <t>이태백</t>
  </si>
  <si>
    <t>편영표</t>
  </si>
  <si>
    <t>D372</t>
  </si>
  <si>
    <t>김서우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</si>
  <si>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</si>
  <si>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</si>
  <si>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</si>
  <si>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</si>
  <si>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</si>
  <si>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</si>
  <si>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</si>
  <si>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</si>
  <si>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</si>
  <si>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</si>
  <si>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</si>
  <si>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</si>
  <si>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</si>
  <si>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</si>
  <si>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</si>
  <si>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</si>
  <si>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</si>
  <si>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</si>
  <si>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</si>
  <si>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</si>
  <si>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</si>
  <si>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</si>
  <si>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</si>
  <si>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</si>
  <si>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</si>
  <si>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</si>
  <si>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</si>
  <si>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</si>
  <si>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</si>
  <si>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</si>
  <si>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</si>
  <si>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&gt;=80</t>
    <phoneticPr fontId="2" type="noConversion"/>
  </si>
  <si>
    <t>A003</t>
  </si>
  <si>
    <t>1급</t>
  </si>
  <si>
    <t>웅시가능</t>
  </si>
  <si>
    <t>갑돌이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</si>
</sst>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##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1" applyNumberFormat="1" applyFont="1" applyBorder="1">
      <alignment vertical="center"/>
    </xf>
    <xf numFmtId="0" fontId="0" fillId="0" borderId="0" xfId="0" pivotButton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alignment horizontal="center"/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9C6-4412-9A08-C97FC3FBC9FF}"/>
              </c:ext>
            </c:extLst>
          </c:dPt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6-4412-9A08-C97FC3FBC9FF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5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50800</xdr:rowOff>
        </xdr:from>
        <xdr:to>
          <xdr:col>6</xdr:col>
          <xdr:colOff>889000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67.895649189813" backgroundQuery="1" createdVersion="8" refreshedVersion="8" minRefreshableVersion="3" recordCount="28" xr:uid="{6626AE5C-7DED-47C6-A292-F7329C8CBE32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2297C6-E36F-4A65-9B9C-4AB0815D2458}" name="진료일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>
      <items count="23">
        <item x="4"/>
        <item x="8"/>
        <item x="5"/>
        <item x="19"/>
        <item x="3"/>
        <item x="21"/>
        <item x="16"/>
        <item x="2"/>
        <item x="18"/>
        <item x="15"/>
        <item x="7"/>
        <item x="12"/>
        <item x="17"/>
        <item x="14"/>
        <item x="10"/>
        <item x="13"/>
        <item x="0"/>
        <item x="6"/>
        <item x="11"/>
        <item x="20"/>
        <item x="1"/>
        <item x="9"/>
        <item t="default"/>
      </items>
    </pivotField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2" numFmtId="41"/>
  </dataFields>
  <formats count="1">
    <format dxfId="0">
      <pivotArea dataOnly="0" labelOnly="1" outline="0" fieldPosition="0">
        <references count="1">
          <reference field="0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23&#45380;&#49345;&#49884;04%20-%20&#48373;&#49324;&#48376;.xls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zoomScale="85" zoomScaleNormal="85" workbookViewId="0">
      <selection activeCell="B4" sqref="B4:H35"/>
    </sheetView>
  </sheetViews>
  <sheetFormatPr defaultRowHeight="17" x14ac:dyDescent="0.45"/>
  <cols>
    <col min="1" max="1" width="2.5" customWidth="1"/>
    <col min="2" max="2" width="9.5" customWidth="1"/>
    <col min="3" max="3" width="5.83203125" customWidth="1"/>
    <col min="4" max="4" width="8" customWidth="1"/>
    <col min="5" max="5" width="11.75" customWidth="1"/>
    <col min="6" max="6" width="7.58203125" customWidth="1"/>
    <col min="7" max="7" width="9" customWidth="1"/>
    <col min="8" max="8" width="8.83203125" customWidth="1"/>
    <col min="9" max="9" width="3.25" customWidth="1"/>
    <col min="12" max="12" width="11.83203125" bestFit="1" customWidth="1"/>
  </cols>
  <sheetData>
    <row r="2" spans="2:13" x14ac:dyDescent="0.45">
      <c r="B2" t="s">
        <v>5</v>
      </c>
    </row>
    <row r="3" spans="2:13" x14ac:dyDescent="0.45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190</v>
      </c>
    </row>
    <row r="4" spans="2:13" x14ac:dyDescent="0.45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5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5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5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5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5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5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5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5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5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5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5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5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5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5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5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5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5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5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5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5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5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5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5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5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5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5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5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5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5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5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5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 r:id="rId1"/>
    </dataRefs>
  </dataConsolidate>
  <phoneticPr fontId="2" type="noConversion"/>
  <conditionalFormatting sqref="B4:H35">
    <cfRule type="expression" dxfId="1" priority="1">
      <formula>OR(_xlfn.RANK.EQ($G4,G$4:G$35,1)&lt;=3,_xlfn.RANK.EQ($G4,G$4:G$35)&lt;=3)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B16" sqref="B16"/>
    </sheetView>
  </sheetViews>
  <sheetFormatPr defaultRowHeight="17" x14ac:dyDescent="0.45"/>
  <cols>
    <col min="1" max="1" width="1.582031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45">
      <c r="B2" t="s">
        <v>164</v>
      </c>
    </row>
    <row r="3" spans="2:9" x14ac:dyDescent="0.45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5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5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5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5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5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5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5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5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5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5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5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5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5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5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5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5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5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5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5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5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5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5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5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5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5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5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5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L17" sqref="L17"/>
    </sheetView>
  </sheetViews>
  <sheetFormatPr defaultRowHeight="17" x14ac:dyDescent="0.45"/>
  <cols>
    <col min="1" max="1" width="1.58203125" customWidth="1"/>
    <col min="3" max="3" width="11.58203125" bestFit="1" customWidth="1"/>
    <col min="10" max="10" width="10.5" customWidth="1"/>
    <col min="11" max="11" width="2.75" customWidth="1"/>
    <col min="12" max="12" width="13" customWidth="1"/>
    <col min="14" max="15" width="11.58203125" bestFit="1" customWidth="1"/>
  </cols>
  <sheetData>
    <row r="2" spans="2:15" x14ac:dyDescent="0.45">
      <c r="B2" t="s">
        <v>5</v>
      </c>
      <c r="L2" t="s">
        <v>187</v>
      </c>
    </row>
    <row r="3" spans="2:15" x14ac:dyDescent="0.45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5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45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45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45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5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45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5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45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45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45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5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45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8" t="s">
        <v>32</v>
      </c>
      <c r="M15" s="38"/>
      <c r="N15" t="s">
        <v>9</v>
      </c>
    </row>
    <row r="16" spans="2:15" x14ac:dyDescent="0.45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9">
        <f>DCOUNT(B3:J30,5,N15:O16)/COUNTA(E4:E30)</f>
        <v>0.22222222222222221</v>
      </c>
      <c r="M16" s="39"/>
      <c r="N16" t="s">
        <v>286</v>
      </c>
      <c r="O16" t="b">
        <f>F4&gt;E4</f>
        <v>0</v>
      </c>
    </row>
    <row r="17" spans="2:17" x14ac:dyDescent="0.45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5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5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5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5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5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5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5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5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5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5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5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5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5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8" sqref="B8"/>
    </sheetView>
  </sheetViews>
  <sheetFormatPr defaultRowHeight="17" x14ac:dyDescent="0.45"/>
  <cols>
    <col min="1" max="1" width="11.4140625" bestFit="1" customWidth="1"/>
    <col min="2" max="2" width="16.1640625" bestFit="1" customWidth="1"/>
    <col min="3" max="4" width="12.5" bestFit="1" customWidth="1"/>
    <col min="5" max="23" width="6.75" bestFit="1" customWidth="1"/>
    <col min="24" max="24" width="6.83203125" bestFit="1" customWidth="1"/>
  </cols>
  <sheetData>
    <row r="2" spans="1:3" x14ac:dyDescent="0.45">
      <c r="A2" s="33" t="s">
        <v>192</v>
      </c>
      <c r="B2" t="s">
        <v>205</v>
      </c>
    </row>
    <row r="4" spans="1:3" x14ac:dyDescent="0.45">
      <c r="A4" s="36" t="s">
        <v>191</v>
      </c>
      <c r="B4" s="36" t="s">
        <v>214</v>
      </c>
      <c r="C4" s="5" t="s">
        <v>213</v>
      </c>
    </row>
    <row r="5" spans="1:3" x14ac:dyDescent="0.45">
      <c r="A5" s="5" t="s">
        <v>197</v>
      </c>
      <c r="B5" s="5"/>
      <c r="C5" s="34">
        <v>58200</v>
      </c>
    </row>
    <row r="6" spans="1:3" x14ac:dyDescent="0.45">
      <c r="A6" s="5"/>
      <c r="B6" s="5" t="s">
        <v>207</v>
      </c>
      <c r="C6" s="34">
        <v>58200</v>
      </c>
    </row>
    <row r="7" spans="1:3" x14ac:dyDescent="0.45">
      <c r="A7" s="5"/>
      <c r="B7" s="5" t="s">
        <v>208</v>
      </c>
      <c r="C7" s="34">
        <v>47000</v>
      </c>
    </row>
    <row r="8" spans="1:3" x14ac:dyDescent="0.45">
      <c r="A8" s="5"/>
      <c r="B8" s="5" t="s">
        <v>209</v>
      </c>
      <c r="C8" s="34">
        <v>46000</v>
      </c>
    </row>
    <row r="9" spans="1:3" x14ac:dyDescent="0.45">
      <c r="A9" s="5"/>
      <c r="B9" s="5" t="s">
        <v>210</v>
      </c>
      <c r="C9" s="34">
        <v>31000</v>
      </c>
    </row>
    <row r="10" spans="1:3" x14ac:dyDescent="0.45">
      <c r="A10" s="5"/>
      <c r="B10" s="5" t="s">
        <v>211</v>
      </c>
      <c r="C10" s="34">
        <v>19000</v>
      </c>
    </row>
    <row r="11" spans="1:3" x14ac:dyDescent="0.45">
      <c r="A11" s="5" t="s">
        <v>195</v>
      </c>
      <c r="B11" s="5"/>
      <c r="C11" s="34">
        <v>46000</v>
      </c>
    </row>
    <row r="12" spans="1:3" x14ac:dyDescent="0.45">
      <c r="A12" s="5"/>
      <c r="B12" s="5" t="s">
        <v>207</v>
      </c>
      <c r="C12" s="34">
        <v>40000</v>
      </c>
    </row>
    <row r="13" spans="1:3" x14ac:dyDescent="0.45">
      <c r="A13" s="5"/>
      <c r="B13" s="5" t="s">
        <v>208</v>
      </c>
      <c r="C13" s="34">
        <v>46000</v>
      </c>
    </row>
    <row r="14" spans="1:3" x14ac:dyDescent="0.45">
      <c r="A14" s="5"/>
      <c r="B14" s="5" t="s">
        <v>209</v>
      </c>
      <c r="C14" s="34">
        <v>27000</v>
      </c>
    </row>
    <row r="15" spans="1:3" x14ac:dyDescent="0.45">
      <c r="A15" s="5"/>
      <c r="B15" s="5" t="s">
        <v>212</v>
      </c>
      <c r="C15" s="34">
        <v>30100</v>
      </c>
    </row>
    <row r="16" spans="1:3" x14ac:dyDescent="0.45">
      <c r="A16" s="5"/>
      <c r="B16" s="5" t="s">
        <v>211</v>
      </c>
      <c r="C16" s="34">
        <v>45000</v>
      </c>
    </row>
    <row r="17" spans="1:3" x14ac:dyDescent="0.45">
      <c r="A17" s="5" t="s">
        <v>206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L13" sqref="L13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5.25" bestFit="1" customWidth="1"/>
    <col min="5" max="5" width="11" bestFit="1" customWidth="1"/>
    <col min="7" max="7" width="11.08203125" bestFit="1" customWidth="1"/>
    <col min="9" max="9" width="7.08203125" bestFit="1" customWidth="1"/>
    <col min="10" max="10" width="3.33203125" customWidth="1"/>
    <col min="11" max="11" width="11" bestFit="1" customWidth="1"/>
  </cols>
  <sheetData>
    <row r="2" spans="1:12" x14ac:dyDescent="0.45">
      <c r="A2" t="s">
        <v>5</v>
      </c>
      <c r="K2" t="s">
        <v>188</v>
      </c>
    </row>
    <row r="3" spans="1:12" x14ac:dyDescent="0.45">
      <c r="A3" t="s">
        <v>215</v>
      </c>
      <c r="B3" t="s">
        <v>216</v>
      </c>
      <c r="C3" t="s">
        <v>217</v>
      </c>
      <c r="D3" t="s">
        <v>191</v>
      </c>
      <c r="E3" t="s">
        <v>192</v>
      </c>
      <c r="F3" t="s">
        <v>218</v>
      </c>
      <c r="G3" t="s">
        <v>193</v>
      </c>
      <c r="H3" t="s">
        <v>219</v>
      </c>
      <c r="I3" t="s">
        <v>194</v>
      </c>
      <c r="K3" s="2" t="s">
        <v>283</v>
      </c>
      <c r="L3" s="2" t="s">
        <v>284</v>
      </c>
    </row>
    <row r="4" spans="1:12" x14ac:dyDescent="0.45">
      <c r="A4" t="s">
        <v>220</v>
      </c>
      <c r="B4" t="s">
        <v>221</v>
      </c>
      <c r="C4" s="13">
        <v>31900</v>
      </c>
      <c r="D4" t="s">
        <v>195</v>
      </c>
      <c r="E4" t="s">
        <v>196</v>
      </c>
      <c r="F4" t="s">
        <v>222</v>
      </c>
      <c r="G4" s="13">
        <v>44931</v>
      </c>
      <c r="H4" s="14">
        <v>0.38194444444444442</v>
      </c>
      <c r="I4">
        <v>40000</v>
      </c>
      <c r="K4" s="2" t="s">
        <v>285</v>
      </c>
      <c r="L4" s="35">
        <v>27118.18181818182</v>
      </c>
    </row>
    <row r="5" spans="1:12" x14ac:dyDescent="0.45">
      <c r="A5" t="s">
        <v>223</v>
      </c>
      <c r="B5" t="s">
        <v>224</v>
      </c>
      <c r="C5" s="13">
        <v>32234</v>
      </c>
      <c r="D5" t="s">
        <v>197</v>
      </c>
      <c r="E5" t="s">
        <v>198</v>
      </c>
      <c r="F5" t="s">
        <v>225</v>
      </c>
      <c r="G5" s="13">
        <v>44965</v>
      </c>
      <c r="H5" s="14">
        <v>0.54166666666666663</v>
      </c>
      <c r="I5">
        <v>47000</v>
      </c>
    </row>
    <row r="6" spans="1:12" x14ac:dyDescent="0.45">
      <c r="A6" t="s">
        <v>226</v>
      </c>
      <c r="B6" t="s">
        <v>227</v>
      </c>
      <c r="C6" s="13">
        <v>31386</v>
      </c>
      <c r="D6" t="s">
        <v>195</v>
      </c>
      <c r="E6" t="s">
        <v>199</v>
      </c>
      <c r="F6" t="s">
        <v>228</v>
      </c>
      <c r="G6" s="13">
        <v>45005</v>
      </c>
      <c r="H6" s="14">
        <v>0.43055555555555558</v>
      </c>
      <c r="I6">
        <v>20000</v>
      </c>
    </row>
    <row r="7" spans="1:12" x14ac:dyDescent="0.45">
      <c r="A7" t="s">
        <v>229</v>
      </c>
      <c r="B7" t="s">
        <v>230</v>
      </c>
      <c r="C7" s="13">
        <v>27520</v>
      </c>
      <c r="D7" t="s">
        <v>197</v>
      </c>
      <c r="E7" t="s">
        <v>200</v>
      </c>
      <c r="F7" t="s">
        <v>231</v>
      </c>
      <c r="G7" s="13">
        <v>44979</v>
      </c>
      <c r="H7" s="14">
        <v>0.57638888888888884</v>
      </c>
      <c r="I7">
        <v>16000</v>
      </c>
    </row>
    <row r="8" spans="1:12" x14ac:dyDescent="0.45">
      <c r="A8" t="s">
        <v>232</v>
      </c>
      <c r="B8" t="s">
        <v>233</v>
      </c>
      <c r="C8" s="13">
        <v>38114</v>
      </c>
      <c r="D8" t="s">
        <v>197</v>
      </c>
      <c r="E8" t="s">
        <v>198</v>
      </c>
      <c r="F8" t="s">
        <v>225</v>
      </c>
      <c r="G8" s="13">
        <v>44938</v>
      </c>
      <c r="H8" s="14">
        <v>0.43055555555555558</v>
      </c>
      <c r="I8">
        <v>11000</v>
      </c>
    </row>
    <row r="9" spans="1:12" x14ac:dyDescent="0.45">
      <c r="A9" t="s">
        <v>234</v>
      </c>
      <c r="B9" t="s">
        <v>235</v>
      </c>
      <c r="C9" s="13">
        <v>27522</v>
      </c>
      <c r="D9" t="s">
        <v>197</v>
      </c>
      <c r="E9" t="s">
        <v>201</v>
      </c>
      <c r="F9" t="s">
        <v>236</v>
      </c>
      <c r="G9" s="13">
        <v>45028</v>
      </c>
      <c r="H9" s="14">
        <v>0.72916666666666663</v>
      </c>
      <c r="I9">
        <v>13000</v>
      </c>
    </row>
    <row r="10" spans="1:12" x14ac:dyDescent="0.45">
      <c r="A10" t="s">
        <v>237</v>
      </c>
      <c r="B10" t="s">
        <v>238</v>
      </c>
      <c r="C10" s="13">
        <v>21282</v>
      </c>
      <c r="D10" t="s">
        <v>197</v>
      </c>
      <c r="E10" t="s">
        <v>199</v>
      </c>
      <c r="F10" t="s">
        <v>228</v>
      </c>
      <c r="G10" s="13">
        <v>44999</v>
      </c>
      <c r="H10" s="14">
        <v>0.47916666666666669</v>
      </c>
      <c r="I10">
        <v>43000</v>
      </c>
    </row>
    <row r="11" spans="1:12" x14ac:dyDescent="0.45">
      <c r="A11" t="s">
        <v>239</v>
      </c>
      <c r="B11" t="s">
        <v>240</v>
      </c>
      <c r="C11" s="13">
        <v>29313</v>
      </c>
      <c r="D11" t="s">
        <v>195</v>
      </c>
      <c r="E11" t="s">
        <v>198</v>
      </c>
      <c r="F11" t="s">
        <v>225</v>
      </c>
      <c r="G11" s="13">
        <v>44984</v>
      </c>
      <c r="H11" s="14">
        <v>0.5625</v>
      </c>
      <c r="I11">
        <v>25000</v>
      </c>
    </row>
    <row r="12" spans="1:12" x14ac:dyDescent="0.45">
      <c r="A12" t="s">
        <v>241</v>
      </c>
      <c r="B12" t="s">
        <v>242</v>
      </c>
      <c r="C12" s="13">
        <v>36833</v>
      </c>
      <c r="D12" t="s">
        <v>197</v>
      </c>
      <c r="E12" t="s">
        <v>199</v>
      </c>
      <c r="F12" t="s">
        <v>228</v>
      </c>
      <c r="G12" s="13">
        <v>44917</v>
      </c>
      <c r="H12" s="14">
        <v>0.63888888888888884</v>
      </c>
      <c r="I12">
        <v>12500</v>
      </c>
    </row>
    <row r="13" spans="1:12" x14ac:dyDescent="0.45">
      <c r="A13" t="s">
        <v>243</v>
      </c>
      <c r="B13" t="s">
        <v>244</v>
      </c>
      <c r="C13" s="13">
        <v>34833</v>
      </c>
      <c r="D13" t="s">
        <v>197</v>
      </c>
      <c r="E13" t="s">
        <v>202</v>
      </c>
      <c r="F13" t="s">
        <v>245</v>
      </c>
      <c r="G13" s="13">
        <v>44941</v>
      </c>
      <c r="H13" s="14">
        <v>0.47222222222222221</v>
      </c>
      <c r="I13">
        <v>58200</v>
      </c>
    </row>
    <row r="14" spans="1:12" x14ac:dyDescent="0.45">
      <c r="A14" t="s">
        <v>246</v>
      </c>
      <c r="B14" t="s">
        <v>247</v>
      </c>
      <c r="C14" s="13">
        <v>17811</v>
      </c>
      <c r="D14" t="s">
        <v>195</v>
      </c>
      <c r="E14" t="s">
        <v>201</v>
      </c>
      <c r="F14" t="s">
        <v>236</v>
      </c>
      <c r="G14" s="13">
        <v>45067</v>
      </c>
      <c r="H14" s="14">
        <v>0.39583333333333331</v>
      </c>
      <c r="I14">
        <v>30100</v>
      </c>
    </row>
    <row r="15" spans="1:12" x14ac:dyDescent="0.45">
      <c r="A15" t="s">
        <v>248</v>
      </c>
      <c r="B15" t="s">
        <v>249</v>
      </c>
      <c r="C15" s="13">
        <v>34607</v>
      </c>
      <c r="D15" t="s">
        <v>195</v>
      </c>
      <c r="E15" t="s">
        <v>196</v>
      </c>
      <c r="F15" t="s">
        <v>222</v>
      </c>
      <c r="G15" s="13">
        <v>44923</v>
      </c>
      <c r="H15" s="14">
        <v>0.49305555555555558</v>
      </c>
      <c r="I15">
        <v>45000</v>
      </c>
    </row>
    <row r="16" spans="1:12" x14ac:dyDescent="0.45">
      <c r="A16" t="s">
        <v>250</v>
      </c>
      <c r="B16" t="s">
        <v>251</v>
      </c>
      <c r="C16" s="13">
        <v>19541</v>
      </c>
      <c r="D16" t="s">
        <v>197</v>
      </c>
      <c r="E16" t="s">
        <v>203</v>
      </c>
      <c r="F16" t="s">
        <v>252</v>
      </c>
      <c r="G16" s="13">
        <v>44936</v>
      </c>
      <c r="H16" s="14">
        <v>0.41666666666666669</v>
      </c>
      <c r="I16">
        <v>13000</v>
      </c>
    </row>
    <row r="17" spans="1:9" x14ac:dyDescent="0.45">
      <c r="A17" t="s">
        <v>253</v>
      </c>
      <c r="B17" t="s">
        <v>254</v>
      </c>
      <c r="C17" s="13">
        <v>36962</v>
      </c>
      <c r="D17" t="s">
        <v>195</v>
      </c>
      <c r="E17" t="s">
        <v>204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5">
      <c r="A18" t="s">
        <v>256</v>
      </c>
      <c r="B18" t="s">
        <v>257</v>
      </c>
      <c r="C18" s="13">
        <v>32267</v>
      </c>
      <c r="D18" t="s">
        <v>195</v>
      </c>
      <c r="E18" t="s">
        <v>198</v>
      </c>
      <c r="F18" t="s">
        <v>225</v>
      </c>
      <c r="G18" s="13">
        <v>45005</v>
      </c>
      <c r="H18" s="14">
        <v>0.45833333333333331</v>
      </c>
      <c r="I18">
        <v>27000</v>
      </c>
    </row>
    <row r="19" spans="1:9" x14ac:dyDescent="0.45">
      <c r="A19" t="s">
        <v>258</v>
      </c>
      <c r="B19" t="s">
        <v>259</v>
      </c>
      <c r="C19" s="13">
        <v>26819</v>
      </c>
      <c r="D19" t="s">
        <v>197</v>
      </c>
      <c r="E19" t="s">
        <v>199</v>
      </c>
      <c r="F19" t="s">
        <v>228</v>
      </c>
      <c r="G19" s="13">
        <v>44960</v>
      </c>
      <c r="H19" s="14">
        <v>0.41666666666666669</v>
      </c>
      <c r="I19">
        <v>31000</v>
      </c>
    </row>
    <row r="20" spans="1:9" x14ac:dyDescent="0.45">
      <c r="A20" t="s">
        <v>260</v>
      </c>
      <c r="B20" t="s">
        <v>261</v>
      </c>
      <c r="C20" s="13">
        <v>34097</v>
      </c>
      <c r="D20" t="s">
        <v>195</v>
      </c>
      <c r="E20" t="s">
        <v>204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5">
      <c r="A21" t="s">
        <v>262</v>
      </c>
      <c r="B21" t="s">
        <v>263</v>
      </c>
      <c r="C21" s="13">
        <v>37020</v>
      </c>
      <c r="D21" t="s">
        <v>195</v>
      </c>
      <c r="E21" t="s">
        <v>203</v>
      </c>
      <c r="F21" t="s">
        <v>252</v>
      </c>
      <c r="G21" s="13">
        <v>44980</v>
      </c>
      <c r="H21" s="14">
        <v>0.47222222222222221</v>
      </c>
      <c r="I21">
        <v>24000</v>
      </c>
    </row>
    <row r="22" spans="1:9" x14ac:dyDescent="0.45">
      <c r="A22" t="s">
        <v>264</v>
      </c>
      <c r="B22" t="s">
        <v>265</v>
      </c>
      <c r="C22" s="13">
        <v>28589</v>
      </c>
      <c r="D22" t="s">
        <v>197</v>
      </c>
      <c r="E22" t="s">
        <v>196</v>
      </c>
      <c r="F22" t="s">
        <v>222</v>
      </c>
      <c r="G22" s="13">
        <v>44909</v>
      </c>
      <c r="H22" s="14">
        <v>0.6875</v>
      </c>
      <c r="I22">
        <v>19000</v>
      </c>
    </row>
    <row r="23" spans="1:9" x14ac:dyDescent="0.45">
      <c r="A23" t="s">
        <v>266</v>
      </c>
      <c r="B23" t="s">
        <v>267</v>
      </c>
      <c r="C23" s="13">
        <v>21801</v>
      </c>
      <c r="D23" t="s">
        <v>195</v>
      </c>
      <c r="E23" t="s">
        <v>200</v>
      </c>
      <c r="F23" t="s">
        <v>231</v>
      </c>
      <c r="G23" s="13">
        <v>44942</v>
      </c>
      <c r="H23" s="14">
        <v>0.74305555555555558</v>
      </c>
      <c r="I23">
        <v>28000</v>
      </c>
    </row>
    <row r="24" spans="1:9" x14ac:dyDescent="0.45">
      <c r="A24" t="s">
        <v>268</v>
      </c>
      <c r="B24" t="s">
        <v>269</v>
      </c>
      <c r="C24" s="13">
        <v>36042</v>
      </c>
      <c r="D24" t="s">
        <v>195</v>
      </c>
      <c r="E24" t="s">
        <v>204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5">
      <c r="A25" t="s">
        <v>270</v>
      </c>
      <c r="B25" t="s">
        <v>163</v>
      </c>
      <c r="C25" s="13">
        <v>19036</v>
      </c>
      <c r="D25" t="s">
        <v>197</v>
      </c>
      <c r="E25" t="s">
        <v>200</v>
      </c>
      <c r="F25" t="s">
        <v>231</v>
      </c>
      <c r="G25" s="13">
        <v>44976</v>
      </c>
      <c r="H25" s="14">
        <v>0.58333333333333337</v>
      </c>
      <c r="I25">
        <v>21000</v>
      </c>
    </row>
    <row r="26" spans="1:9" x14ac:dyDescent="0.45">
      <c r="A26" t="s">
        <v>271</v>
      </c>
      <c r="B26" t="s">
        <v>272</v>
      </c>
      <c r="C26" s="13">
        <v>36388</v>
      </c>
      <c r="D26" t="s">
        <v>197</v>
      </c>
      <c r="E26" t="s">
        <v>201</v>
      </c>
      <c r="F26" t="s">
        <v>236</v>
      </c>
      <c r="G26" s="13">
        <v>44991</v>
      </c>
      <c r="H26" s="14">
        <v>0.57638888888888884</v>
      </c>
      <c r="I26">
        <v>14000</v>
      </c>
    </row>
    <row r="27" spans="1:9" x14ac:dyDescent="0.45">
      <c r="A27" t="s">
        <v>273</v>
      </c>
      <c r="B27" t="s">
        <v>274</v>
      </c>
      <c r="C27" s="13">
        <v>38679</v>
      </c>
      <c r="D27" t="s">
        <v>197</v>
      </c>
      <c r="E27" t="s">
        <v>202</v>
      </c>
      <c r="F27" t="s">
        <v>245</v>
      </c>
      <c r="G27" s="13">
        <v>45005</v>
      </c>
      <c r="H27" s="14">
        <v>0.59722222222222221</v>
      </c>
      <c r="I27">
        <v>46000</v>
      </c>
    </row>
    <row r="28" spans="1:9" x14ac:dyDescent="0.45">
      <c r="A28" t="s">
        <v>275</v>
      </c>
      <c r="B28" t="s">
        <v>276</v>
      </c>
      <c r="C28" s="13">
        <v>27266</v>
      </c>
      <c r="D28" t="s">
        <v>197</v>
      </c>
      <c r="E28" t="s">
        <v>203</v>
      </c>
      <c r="F28" t="s">
        <v>252</v>
      </c>
      <c r="G28" s="13">
        <v>45032</v>
      </c>
      <c r="H28" s="14">
        <v>0.68055555555555558</v>
      </c>
      <c r="I28">
        <v>31000</v>
      </c>
    </row>
    <row r="29" spans="1:9" x14ac:dyDescent="0.45">
      <c r="A29" t="s">
        <v>277</v>
      </c>
      <c r="B29" t="s">
        <v>278</v>
      </c>
      <c r="C29" s="13">
        <v>15912</v>
      </c>
      <c r="D29" t="s">
        <v>197</v>
      </c>
      <c r="E29" t="s">
        <v>199</v>
      </c>
      <c r="F29" t="s">
        <v>228</v>
      </c>
      <c r="G29" s="13">
        <v>44997</v>
      </c>
      <c r="H29" s="14">
        <v>0.625</v>
      </c>
      <c r="I29">
        <v>13000</v>
      </c>
    </row>
    <row r="30" spans="1:9" x14ac:dyDescent="0.45">
      <c r="A30" t="s">
        <v>279</v>
      </c>
      <c r="B30" t="s">
        <v>280</v>
      </c>
      <c r="C30" s="13">
        <v>31758</v>
      </c>
      <c r="D30" t="s">
        <v>195</v>
      </c>
      <c r="E30" t="s">
        <v>204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5">
      <c r="A31" t="s">
        <v>281</v>
      </c>
      <c r="B31" t="s">
        <v>282</v>
      </c>
      <c r="C31" s="13">
        <v>28352</v>
      </c>
      <c r="D31" t="s">
        <v>197</v>
      </c>
      <c r="E31" t="s">
        <v>202</v>
      </c>
      <c r="F31" t="s">
        <v>245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12" sqref="J12"/>
    </sheetView>
  </sheetViews>
  <sheetFormatPr defaultRowHeight="17" x14ac:dyDescent="0.45"/>
  <cols>
    <col min="1" max="1" width="3.58203125" customWidth="1"/>
    <col min="3" max="3" width="11.58203125" bestFit="1" customWidth="1"/>
    <col min="8" max="8" width="2.83203125" customWidth="1"/>
    <col min="9" max="9" width="14.58203125" customWidth="1"/>
  </cols>
  <sheetData>
    <row r="1" spans="2:7" x14ac:dyDescent="0.45">
      <c r="B1" t="s">
        <v>5</v>
      </c>
    </row>
    <row r="2" spans="2:7" x14ac:dyDescent="0.45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5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 x14ac:dyDescent="0.45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 x14ac:dyDescent="0.45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 x14ac:dyDescent="0.45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 x14ac:dyDescent="0.45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 x14ac:dyDescent="0.45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 x14ac:dyDescent="0.45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 x14ac:dyDescent="0.45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 x14ac:dyDescent="0.45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 x14ac:dyDescent="0.45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 x14ac:dyDescent="0.45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1">
        <v>50</v>
      </c>
    </row>
    <row r="14" spans="2:7" x14ac:dyDescent="0.45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 x14ac:dyDescent="0.45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 x14ac:dyDescent="0.45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 x14ac:dyDescent="0.45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 x14ac:dyDescent="0.45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 x14ac:dyDescent="0.45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 x14ac:dyDescent="0.45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 x14ac:dyDescent="0.45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 x14ac:dyDescent="0.45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 x14ac:dyDescent="0.45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 x14ac:dyDescent="0.45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 x14ac:dyDescent="0.45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167</v>
      </c>
    </row>
    <row r="26" spans="2:10" x14ac:dyDescent="0.45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 x14ac:dyDescent="0.45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5">
      <colorScale>
        <cfvo type="min"/>
        <cfvo type="num" val="70"/>
        <cfvo type="max"/>
        <color rgb="FFF8696B"/>
        <color theme="0"/>
        <color rgb="FF0070C0"/>
      </colorScale>
    </cfRule>
    <cfRule type="colorScale" priority="4">
      <colorScale>
        <cfvo type="min"/>
        <cfvo type="num" val="70"/>
        <cfvo type="max"/>
        <color rgb="FFF8696B"/>
        <color theme="0"/>
        <color rgb="FF0070C0"/>
      </colorScale>
    </cfRule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3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4" name="Button 5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O16" sqref="O16"/>
    </sheetView>
  </sheetViews>
  <sheetFormatPr defaultRowHeight="17" x14ac:dyDescent="0.45"/>
  <cols>
    <col min="1" max="1" width="3.33203125" customWidth="1"/>
    <col min="3" max="3" width="9.08203125" bestFit="1" customWidth="1"/>
    <col min="4" max="5" width="9.33203125" bestFit="1" customWidth="1"/>
    <col min="6" max="6" width="9.08203125" bestFit="1" customWidth="1"/>
    <col min="8" max="8" width="10.58203125" bestFit="1" customWidth="1"/>
  </cols>
  <sheetData>
    <row r="1" spans="2:11" x14ac:dyDescent="0.45">
      <c r="B1" s="8"/>
    </row>
    <row r="2" spans="2:11" x14ac:dyDescent="0.45">
      <c r="B2" s="9" t="s">
        <v>152</v>
      </c>
    </row>
    <row r="3" spans="2:11" x14ac:dyDescent="0.45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5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5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5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5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5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5">
      <c r="C10" s="11"/>
    </row>
    <row r="11" spans="2:11" x14ac:dyDescent="0.45">
      <c r="C11" s="11"/>
    </row>
    <row r="12" spans="2:11" x14ac:dyDescent="0.45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tabSelected="1" workbookViewId="0">
      <selection activeCell="I11" sqref="I11"/>
    </sheetView>
  </sheetViews>
  <sheetFormatPr defaultRowHeight="17" x14ac:dyDescent="0.45"/>
  <cols>
    <col min="3" max="3" width="10.75" customWidth="1"/>
    <col min="4" max="5" width="13" bestFit="1" customWidth="1"/>
    <col min="6" max="6" width="10.58203125" customWidth="1"/>
    <col min="7" max="7" width="13" customWidth="1"/>
  </cols>
  <sheetData>
    <row r="1" spans="1:8" x14ac:dyDescent="0.45">
      <c r="A1" t="s">
        <v>5</v>
      </c>
      <c r="B1" s="9" t="s">
        <v>177</v>
      </c>
      <c r="H1" t="s">
        <v>165</v>
      </c>
    </row>
    <row r="2" spans="1:8" x14ac:dyDescent="0.45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5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5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5">
      <c r="A5" s="2" t="s">
        <v>287</v>
      </c>
      <c r="B5" s="2" t="s">
        <v>290</v>
      </c>
      <c r="C5" s="2">
        <v>910</v>
      </c>
      <c r="D5" s="2" t="s">
        <v>288</v>
      </c>
      <c r="E5" s="2" t="s">
        <v>180</v>
      </c>
      <c r="F5" s="2" t="s">
        <v>289</v>
      </c>
      <c r="H5" s="1" t="s">
        <v>171</v>
      </c>
    </row>
    <row r="6" spans="1:8" x14ac:dyDescent="0.45">
      <c r="A6" s="2"/>
      <c r="B6" s="2"/>
      <c r="C6" s="2"/>
      <c r="D6" s="2"/>
      <c r="E6" s="2"/>
      <c r="F6" s="2"/>
      <c r="H6" s="1" t="s">
        <v>172</v>
      </c>
    </row>
    <row r="7" spans="1:8" x14ac:dyDescent="0.45">
      <c r="A7" s="2"/>
      <c r="B7" s="2"/>
      <c r="C7" s="2"/>
      <c r="D7" s="2"/>
      <c r="E7" s="2"/>
      <c r="F7" s="2"/>
      <c r="H7" s="1" t="s">
        <v>173</v>
      </c>
    </row>
    <row r="8" spans="1:8" x14ac:dyDescent="0.45">
      <c r="A8" s="2"/>
      <c r="B8" s="2"/>
      <c r="C8" s="2"/>
      <c r="D8" s="2"/>
      <c r="E8" s="2"/>
      <c r="F8" s="2"/>
      <c r="H8" s="1" t="s">
        <v>174</v>
      </c>
    </row>
    <row r="9" spans="1:8" x14ac:dyDescent="0.45">
      <c r="A9" s="2"/>
      <c r="B9" s="2"/>
      <c r="C9" s="2"/>
      <c r="D9" s="2"/>
      <c r="E9" s="2"/>
      <c r="F9" s="2"/>
      <c r="H9" s="1" t="s">
        <v>176</v>
      </c>
    </row>
    <row r="10" spans="1:8" x14ac:dyDescent="0.45">
      <c r="A10" s="2"/>
      <c r="B10" s="2"/>
      <c r="C10" s="2"/>
      <c r="D10" s="2"/>
      <c r="E10" s="2"/>
      <c r="F10" s="2"/>
    </row>
    <row r="11" spans="1:8" x14ac:dyDescent="0.45">
      <c r="A11" s="2"/>
      <c r="B11" s="2"/>
      <c r="C11" s="2"/>
      <c r="D11" s="2"/>
      <c r="E11" s="2"/>
      <c r="F11" s="2"/>
    </row>
    <row r="12" spans="1:8" x14ac:dyDescent="0.45">
      <c r="A12" s="2"/>
      <c r="B12" s="2"/>
      <c r="C12" s="2"/>
      <c r="D12" s="2"/>
      <c r="E12" s="2"/>
      <c r="F12" s="2"/>
    </row>
    <row r="13" spans="1:8" x14ac:dyDescent="0.45">
      <c r="A13" s="2"/>
      <c r="B13" s="2"/>
      <c r="C13" s="2"/>
      <c r="D13" s="2"/>
      <c r="E13" s="2"/>
      <c r="F13" s="2"/>
    </row>
    <row r="14" spans="1:8" x14ac:dyDescent="0.45">
      <c r="A14" s="2"/>
      <c r="B14" s="2"/>
      <c r="C14" s="2"/>
      <c r="D14" s="2"/>
      <c r="E14" s="2"/>
      <c r="F14" s="2"/>
    </row>
    <row r="15" spans="1:8" x14ac:dyDescent="0.45">
      <c r="A15" s="2"/>
      <c r="B15" s="2"/>
      <c r="C15" s="2"/>
      <c r="D15" s="2"/>
      <c r="E15" s="2"/>
      <c r="F15" s="2"/>
    </row>
    <row r="16" spans="1:8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  <row r="19" spans="1:6" x14ac:dyDescent="0.45">
      <c r="A19" s="2"/>
      <c r="B19" s="2"/>
      <c r="C19" s="2"/>
      <c r="D19" s="2"/>
      <c r="E19" s="2"/>
      <c r="F19" s="2"/>
    </row>
    <row r="20" spans="1:6" x14ac:dyDescent="0.45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50800</xdr:rowOff>
              </from>
              <to>
                <xdr:col>6</xdr:col>
                <xdr:colOff>889000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Lee Holly</cp:lastModifiedBy>
  <cp:lastPrinted>2024-10-02T12:27:46Z</cp:lastPrinted>
  <dcterms:created xsi:type="dcterms:W3CDTF">2023-05-30T06:41:20Z</dcterms:created>
  <dcterms:modified xsi:type="dcterms:W3CDTF">2024-10-02T15:43:29Z</dcterms:modified>
</cp:coreProperties>
</file>