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91dbeb1c067e854/바탕 화면/"/>
    </mc:Choice>
  </mc:AlternateContent>
  <xr:revisionPtr revIDLastSave="129" documentId="13_ncr:1_{FB2CAA6E-3B3D-4E41-A1B2-1661B5BA6996}" xr6:coauthVersionLast="47" xr6:coauthVersionMax="47" xr10:uidLastSave="{B4496D9A-47D8-4BCF-BC9A-886852F472B3}"/>
  <bookViews>
    <workbookView xWindow="3360" yWindow="300" windowWidth="23235" windowHeight="15180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eta.AVERAGE" hidden="1" xlm="1">#NAME?</definedName>
    <definedName name="_xleta.HLOOKUP" hidden="1" xlm="1">#NAME?</definedName>
    <definedName name="_xleta.IF" hidden="1" xlm="1">#NAME?</definedName>
    <definedName name="_xleta.IFERROR" hidden="1" xlm="1">#NAME?</definedName>
    <definedName name="_xleta.MATCH" hidden="1" xlm="1">#NAME?</definedName>
    <definedName name="_xleta.MAX" hidden="1" xlm="1">#NAME?</definedName>
    <definedName name="_xleta.MEDIAN" hidden="1" xlm="1">#NAME?</definedName>
    <definedName name="_xleta.MID" hidden="1" xlm="1">#NAME?</definedName>
    <definedName name="_xleta.N" hidden="1" xlm="1">#NAME?</definedName>
    <definedName name="_xleta.RANK" hidden="1" xlm="1">#NAME?</definedName>
    <definedName name="_xleta.RANK.EQ" hidden="1" xlm="1">#NAME?</definedName>
    <definedName name="_xleta.SUM" hidden="1" xlm="1">#NAME?</definedName>
    <definedName name="_xleta.SUMPRODUCT" hidden="1" xlm="1">#NAME?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N10" i="3" a="1"/>
  <c r="N10" i="3" s="1"/>
  <c r="O10" i="3" a="1"/>
  <c r="O10" i="3" s="1"/>
  <c r="N11" i="3" a="1"/>
  <c r="N11" i="3" s="1"/>
  <c r="O11" i="3" a="1"/>
  <c r="O11" i="3" s="1"/>
  <c r="N12" i="3" a="1"/>
  <c r="N12" i="3" s="1"/>
  <c r="O12" i="3" a="1"/>
  <c r="O12" i="3" s="1"/>
  <c r="M11" i="3" a="1"/>
  <c r="M11" i="3" s="1"/>
  <c r="M12" i="3" a="1"/>
  <c r="M12" i="3" s="1"/>
  <c r="M10" i="3" a="1"/>
  <c r="M10" i="3" s="1"/>
  <c r="O16" i="3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5" i="3" a="1"/>
  <c r="J22" i="3" a="1"/>
  <c r="J6" i="3" a="1"/>
  <c r="J26" i="3" a="1"/>
  <c r="J30" i="3" a="1"/>
  <c r="J7" i="3" a="1"/>
  <c r="J11" i="3" a="1"/>
  <c r="J15" i="3" a="1"/>
  <c r="J19" i="3" a="1"/>
  <c r="J23" i="3" a="1"/>
  <c r="J27" i="3" a="1"/>
  <c r="J18" i="3" a="1"/>
  <c r="J12" i="3" a="1"/>
  <c r="J24" i="3" a="1"/>
  <c r="J9" i="3" a="1"/>
  <c r="J21" i="3" a="1"/>
  <c r="J29" i="3" a="1"/>
  <c r="J10" i="3" a="1"/>
  <c r="J8" i="3" a="1"/>
  <c r="J16" i="3" a="1"/>
  <c r="J20" i="3" a="1"/>
  <c r="J28" i="3" a="1"/>
  <c r="J13" i="3" a="1"/>
  <c r="J17" i="3" a="1"/>
  <c r="J25" i="3" a="1"/>
  <c r="J14" i="3" a="1"/>
  <c r="J4" i="3" a="1"/>
  <c r="J14" i="3" l="1"/>
  <c r="J25" i="3"/>
  <c r="J17" i="3"/>
  <c r="J13" i="3"/>
  <c r="J28" i="3"/>
  <c r="J20" i="3"/>
  <c r="J16" i="3"/>
  <c r="J8" i="3"/>
  <c r="J10" i="3"/>
  <c r="J29" i="3"/>
  <c r="J21" i="3"/>
  <c r="J9" i="3"/>
  <c r="J24" i="3"/>
  <c r="J12" i="3"/>
  <c r="J18" i="3"/>
  <c r="J27" i="3"/>
  <c r="J23" i="3"/>
  <c r="J19" i="3"/>
  <c r="J15" i="3"/>
  <c r="J11" i="3"/>
  <c r="J7" i="3"/>
  <c r="J30" i="3"/>
  <c r="J26" i="3"/>
  <c r="J6" i="3"/>
  <c r="J22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969E6EA0-3D45-444C-BFD4-DF9DC3C7A040}" keepAlive="1" name="쿼리 - 진료내역" description="통합 문서의 '진료내역' 쿼리에 대한 연결입니다." type="5" refreshedVersion="8" background="1">
    <dbPr connection="Provider=Microsoft.Mashup.OleDb.1;Data Source=$Workbook$;Location=진료내역;Extended Properties=&quot;&quot;" command="SELECT * FROM [진료내역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<sst xmlns="http://schemas.openxmlformats.org/spreadsheetml/2006/main" count="613" uniqueCount="287">
  <si>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</si>
  <si>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</si>
  <si>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</si>
  <si>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</si>
  <si>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</si>
  <si>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</si>
  <si>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</si>
  <si>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</si>
  <si>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</si>
  <si>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</si>
  <si>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</si>
  <si>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</si>
  <si>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</si>
  <si>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</si>
  <si>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</si>
  <si>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</si>
  <si>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</si>
  <si>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</si>
  <si>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</si>
  <si>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</si>
  <si>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</si>
  <si>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</si>
  <si>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</si>
  <si>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</si>
  <si>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</si>
  <si>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</si>
  <si>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</si>
  <si>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</si>
  <si>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</si>
  <si>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</si>
  <si>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</si>
  <si>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</si>
  <si>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</si>
  <si>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</si>
  <si>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</si>
  <si>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</si>
  <si>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</si>
  <si>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</si>
  <si>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</si>
  <si>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</si>
  <si>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</si>
  <si>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</si>
  <si>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</si>
  <si>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</si>
  <si>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</si>
  <si>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</si>
  <si>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</si>
  <si>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</si>
  <si>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</si>
  <si>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</si>
  <si>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</si>
  <si>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</si>
  <si>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</si>
  <si>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</si>
  <si>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</si>
  <si>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</si>
  <si>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</si>
  <si>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</si>
  <si>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</si>
  <si>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</si>
  <si>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</si>
  <si>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</si>
  <si>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</si>
  <si>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</si>
  <si>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</si>
  <si>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</si>
  <si>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</si>
  <si>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</si>
  <si>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</si>
  <si>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</si>
  <si>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</si>
  <si>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</si>
  <si>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</si>
  <si>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</si>
  <si>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</si>
  <si>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</si>
  <si>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</si>
  <si>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</si>
  <si>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</si>
  <si>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</si>
  <si>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</si>
  <si>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</si>
  <si>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</si>
  <si>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</si>
  <si>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</si>
  <si>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</si>
  <si>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</si>
  <si>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</si>
  <si>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</si>
  <si>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</si>
  <si>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</si>
  <si>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</si>
  <si>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</si>
  <si>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</si>
  <si>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</si>
  <si>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</si>
  <si>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</si>
  <si>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</si>
  <si>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</si>
  <si>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</si>
  <si>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</si>
  <si>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</si>
  <si>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</si>
  <si>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</si>
  <si>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</si>
  <si>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</si>
  <si>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</si>
  <si>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</si>
  <si>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</si>
  <si>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</si>
  <si>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</si>
  <si>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</si>
  <si>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</si>
  <si>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</si>
  <si>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</si>
  <si>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</si>
  <si>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</si>
  <si>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</si>
  <si>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</si>
  <si>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</si>
  <si>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</si>
  <si>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</si>
  <si>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</si>
  <si>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</si>
  <si>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</si>
  <si>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</si>
  <si>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</si>
  <si>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</si>
  <si>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</si>
  <si>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</si>
  <si>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</si>
  <si>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</si>
  <si>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</si>
  <si>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</si>
  <si>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</si>
  <si>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</si>
  <si>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</si>
  <si>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</si>
  <si>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</si>
  <si>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</si>
  <si>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</si>
  <si>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</si>
  <si>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</si>
  <si>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</si>
  <si>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</si>
  <si>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</si>
  <si>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</si>
  <si>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</si>
  <si>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</si>
  <si>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</si>
  <si>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</si>
  <si>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</si>
  <si>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</si>
  <si>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</si>
  <si>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</si>
  <si>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</si>
  <si>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</si>
  <si>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</si>
  <si>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</si>
  <si>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</si>
  <si>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</si>
  <si>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</si>
  <si>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</si>
  <si>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</si>
  <si>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</si>
  <si>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</si>
  <si>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</si>
  <si>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</si>
  <si>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</si>
  <si>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</si>
  <si>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</si>
  <si>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</si>
  <si>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</si>
  <si>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</si>
  <si>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</si>
  <si>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</si>
  <si>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</si>
  <si>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</si>
  <si>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</si>
  <si>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</si>
  <si>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</si>
  <si>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</si>
  <si>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</si>
  <si>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</si>
  <si>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</si>
  <si>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</si>
  <si>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</si>
  <si>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</si>
  <si>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</si>
  <si>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</si>
  <si>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</si>
  <si>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</si>
  <si>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</si>
  <si>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</si>
  <si>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</si>
  <si>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</si>
  <si>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성별</t>
  </si>
  <si>
    <t>개월(진료일)</t>
  </si>
  <si>
    <t>진료일</t>
  </si>
  <si>
    <t>1월</t>
  </si>
  <si>
    <t>2월</t>
  </si>
  <si>
    <t>3월</t>
  </si>
  <si>
    <t>4월</t>
  </si>
  <si>
    <t>12월</t>
  </si>
  <si>
    <t>5월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</si>
  <si>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</si>
  <si>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</si>
  <si>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</si>
  <si>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</si>
  <si>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</si>
  <si>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</si>
  <si>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</si>
  <si>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</si>
  <si>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</si>
  <si>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</si>
  <si>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</si>
  <si>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</si>
  <si>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</si>
  <si>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</si>
  <si>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</si>
  <si>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</si>
  <si>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</si>
  <si>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</si>
  <si>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</si>
  <si>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</si>
  <si>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</si>
  <si>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</si>
  <si>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</si>
  <si>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</si>
  <si>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</si>
  <si>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</si>
  <si>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</si>
  <si>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</si>
  <si>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</si>
  <si>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</si>
  <si>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</si>
  <si>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</si>
  <si>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</si>
  <si>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</si>
  <si>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</si>
  <si>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</si>
  <si>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</si>
  <si>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</si>
  <si>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</si>
  <si>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</si>
  <si>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</si>
  <si>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</si>
  <si>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</si>
  <si>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</si>
  <si>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</si>
  <si>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</si>
  <si>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</si>
  <si>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</si>
  <si>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</si>
  <si>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</si>
  <si>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</si>
  <si>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</si>
  <si>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</si>
  <si>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</si>
  <si>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</si>
  <si>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</si>
  <si>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</si>
  <si>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</si>
  <si>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</si>
  <si>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</si>
  <si>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</si>
  <si>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</si>
  <si>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</si>
  <si>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</si>
  <si>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</si>
  <si>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</si>
  <si>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</si>
  <si>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</si>
  <si>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</si>
  <si>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</si>
  <si>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</si>
  <si>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</si>
  <si>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</si>
  <si>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</si>
  <si>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</si>
  <si>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</si>
  <si>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</si>
  <si>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</si>
  <si>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*외과</t>
    <phoneticPr fontId="2" type="noConversion"/>
  </si>
  <si>
    <t>진료과목</t>
    <phoneticPr fontId="2" type="noConversion"/>
  </si>
  <si>
    <t>진료비</t>
    <phoneticPr fontId="2" type="noConversion"/>
  </si>
  <si>
    <t>&gt;=80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</si>
</sst>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0;[Red][=0]&quot;※&quot;;00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47-4300-9BB2-8DDBD31C4F53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허지연" refreshedDate="45978.869183564813" backgroundQuery="1" createdVersion="8" refreshedVersion="8" minRefreshableVersion="3" recordCount="28" xr:uid="{1CCE5482-E020-49A2-9CA9-33C34CD624BB}">
  <cacheSource type="external" connectionId="2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6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5"/>
  </r>
  <r>
    <x v="13"/>
    <x v="13"/>
    <x v="13"/>
    <x v="0"/>
    <x v="7"/>
    <x v="7"/>
    <x v="13"/>
    <x v="12"/>
    <x v="8"/>
  </r>
  <r>
    <x v="14"/>
    <x v="14"/>
    <x v="14"/>
    <x v="0"/>
    <x v="1"/>
    <x v="1"/>
    <x v="2"/>
    <x v="13"/>
    <x v="12"/>
  </r>
  <r>
    <x v="15"/>
    <x v="15"/>
    <x v="15"/>
    <x v="1"/>
    <x v="2"/>
    <x v="2"/>
    <x v="14"/>
    <x v="11"/>
    <x v="13"/>
  </r>
  <r>
    <x v="16"/>
    <x v="16"/>
    <x v="16"/>
    <x v="0"/>
    <x v="7"/>
    <x v="7"/>
    <x v="1"/>
    <x v="9"/>
    <x v="14"/>
  </r>
  <r>
    <x v="17"/>
    <x v="17"/>
    <x v="17"/>
    <x v="0"/>
    <x v="6"/>
    <x v="6"/>
    <x v="15"/>
    <x v="8"/>
    <x v="15"/>
  </r>
  <r>
    <x v="18"/>
    <x v="18"/>
    <x v="18"/>
    <x v="1"/>
    <x v="0"/>
    <x v="0"/>
    <x v="16"/>
    <x v="14"/>
    <x v="16"/>
  </r>
  <r>
    <x v="19"/>
    <x v="19"/>
    <x v="19"/>
    <x v="0"/>
    <x v="3"/>
    <x v="3"/>
    <x v="17"/>
    <x v="15"/>
    <x v="17"/>
  </r>
  <r>
    <x v="20"/>
    <x v="20"/>
    <x v="20"/>
    <x v="0"/>
    <x v="7"/>
    <x v="7"/>
    <x v="18"/>
    <x v="16"/>
    <x v="2"/>
  </r>
  <r>
    <x v="21"/>
    <x v="21"/>
    <x v="21"/>
    <x v="1"/>
    <x v="3"/>
    <x v="3"/>
    <x v="19"/>
    <x v="12"/>
    <x v="18"/>
  </r>
  <r>
    <x v="22"/>
    <x v="22"/>
    <x v="22"/>
    <x v="1"/>
    <x v="4"/>
    <x v="4"/>
    <x v="20"/>
    <x v="3"/>
    <x v="19"/>
  </r>
  <r>
    <x v="23"/>
    <x v="23"/>
    <x v="23"/>
    <x v="1"/>
    <x v="5"/>
    <x v="5"/>
    <x v="2"/>
    <x v="17"/>
    <x v="20"/>
  </r>
  <r>
    <x v="24"/>
    <x v="24"/>
    <x v="24"/>
    <x v="1"/>
    <x v="6"/>
    <x v="6"/>
    <x v="21"/>
    <x v="16"/>
    <x v="13"/>
  </r>
  <r>
    <x v="25"/>
    <x v="25"/>
    <x v="25"/>
    <x v="1"/>
    <x v="2"/>
    <x v="2"/>
    <x v="22"/>
    <x v="18"/>
    <x v="5"/>
  </r>
  <r>
    <x v="26"/>
    <x v="26"/>
    <x v="26"/>
    <x v="0"/>
    <x v="7"/>
    <x v="7"/>
    <x v="23"/>
    <x v="19"/>
    <x v="20"/>
  </r>
  <r>
    <x v="27"/>
    <x v="27"/>
    <x v="27"/>
    <x v="1"/>
    <x v="5"/>
    <x v="5"/>
    <x v="24"/>
    <x v="20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196A7E-9CE8-436B-8FA3-22B04AE94CCB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10">
    <pivotField compact="0" showAll="0"/>
    <pivotField compact="0" showAll="0"/>
    <pivotField compact="0" showAll="0"/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3"/>
    <field x="9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4" hier="-1"/>
  </pageFields>
  <dataFields count="1">
    <dataField name="최대 : 진료비" fld="8" subtotal="max" baseField="9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>
      <selection activeCell="B4" sqref="B4:H35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3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AND($E4&gt;MEDIAN($E$4:$E$35),$G4&gt;=AVERAGE($G$4:$G$35))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zoomScaleSheetLayoutView="130" workbookViewId="0">
      <selection activeCell="B16" sqref="B16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workbookViewId="0">
      <selection activeCell="L17" sqref="L17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IF($D4&lt;70,"재수강",HLOOKUP(SUMPRODUCT($D4:$G4,$M$21:$P$21),$M$24:$Q$26,3,1))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IF($D5&lt;70,"재수강",HLOOKUP(SUMPRODUCT($D5:$G5,$M$21:$P$21),$M$24:$Q$26,3,1))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>
        <f t="array" ref="M10">INDEX($B$4:$H$30,MATCH(MAX(($C$4:$C$30=$L10)*($H$4:$H$30=M$9)*$F$4:$F$30),($C$4:$C$30=$L10)*($H$4:$H$30=M$9)*$F$4:$F$30,0),1)</f>
        <v>03M262</v>
      </c>
      <c r="N10" s="1" t="str">
        <f t="array" ref="N10">INDEX($B$4:$H$30,MATCH(MAX(($C$4:$C$30=$L10)*($H$4:$H$30=N$9)*$F$4:$F$30),($C$4:$C$30=$L10)*($H$4:$H$30=N$9)*$F$4:$F$30,0),1)</f>
        <v>03M254</v>
      </c>
      <c r="O10" s="1" t="str">
        <f t="array" ref="O10">INDEX($B$4:$H$30,MATCH(MAX(($C$4:$C$30=$L10)*($H$4:$H$30=O$9)*$F$4:$F$30),($C$4:$C$30=$L10)*($H$4:$H$30=O$9)*$F$4:$F$30,0),1)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INDEX($B$4:$H$30,MATCH(MAX(($C$4:$C$30=$L11)*($H$4:$H$30=M$9)*$F$4:$F$30),($C$4:$C$30=$L11)*($H$4:$H$30=M$9)*$F$4:$F$30,0),1)</f>
        <v>03G256</v>
      </c>
      <c r="N11" s="1" t="str">
        <f t="array" ref="N11">INDEX($B$4:$H$30,MATCH(MAX(($C$4:$C$30=$L11)*($H$4:$H$30=N$9)*$F$4:$F$30),($C$4:$C$30=$L11)*($H$4:$H$30=N$9)*$F$4:$F$30,0),1)</f>
        <v>02L334</v>
      </c>
      <c r="O11" s="1" t="str">
        <f t="array" ref="O11">INDEX($B$4:$H$30,MATCH(MAX(($C$4:$C$30=$L11)*($H$4:$H$30=O$9)*$F$4:$F$30),($C$4:$C$30=$L11)*($H$4:$H$30=O$9)*$F$4:$F$30,0),1)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>
        <f t="array" ref="M12">INDEX($B$4:$H$30,MATCH(MAX(($C$4:$C$30=$L12)*($H$4:$H$30=M$9)*$F$4:$F$30),($C$4:$C$30=$L12)*($H$4:$H$30=M$9)*$F$4:$F$30,0),1)</f>
        <v>01M337</v>
      </c>
      <c r="N12" s="1" t="str">
        <f t="array" ref="N12">INDEX($B$4:$H$30,MATCH(MAX(($C$4:$C$30=$L12)*($H$4:$H$30=N$9)*$F$4:$F$30),($C$4:$C$30=$L12)*($H$4:$H$30=N$9)*$F$4:$F$30,0),1)</f>
        <v>02G327</v>
      </c>
      <c r="O12" s="1" t="str">
        <f t="array" ref="O12">INDEX($B$4:$H$30,MATCH(MAX(($C$4:$C$30=$L12)*($H$4:$H$30=O$9)*$F$4:$F$30),($C$4:$C$30=$L12)*($H$4:$H$30=O$9)*$F$4:$F$30,0),1)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9" t="s">
        <v>32</v>
      </c>
      <c r="M15" s="39"/>
      <c r="N15" t="s">
        <v>9</v>
      </c>
      <c r="O15" t="s">
        <v>190</v>
      </c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40">
        <f>DCOUNT($B$3:$H$30,3,$N$15:$O$16)/COUNTA($B$4:$B$30)</f>
        <v>0.22222222222222221</v>
      </c>
      <c r="M16" s="40"/>
      <c r="N16" t="s">
        <v>286</v>
      </c>
      <c r="O16" t="b">
        <f>$E4&lt;$F4</f>
        <v>0</v>
      </c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41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41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B5" sqref="B5"/>
    </sheetView>
  </sheetViews>
  <sheetFormatPr defaultRowHeight="16.5" x14ac:dyDescent="0.3"/>
  <cols>
    <col min="1" max="1" width="9.5" bestFit="1" customWidth="1"/>
    <col min="2" max="2" width="16.625" bestFit="1" customWidth="1"/>
    <col min="3" max="6" width="13.125" bestFit="1" customWidth="1"/>
  </cols>
  <sheetData>
    <row r="2" spans="1:3" x14ac:dyDescent="0.3">
      <c r="A2" s="34" t="s">
        <v>191</v>
      </c>
      <c r="B2" t="s">
        <v>192</v>
      </c>
    </row>
    <row r="4" spans="1:3" x14ac:dyDescent="0.3">
      <c r="A4" s="36" t="s">
        <v>196</v>
      </c>
      <c r="B4" s="36" t="s">
        <v>197</v>
      </c>
      <c r="C4" s="5" t="s">
        <v>205</v>
      </c>
    </row>
    <row r="5" spans="1:3" x14ac:dyDescent="0.3">
      <c r="A5" s="5" t="s">
        <v>193</v>
      </c>
      <c r="B5" s="5"/>
      <c r="C5" s="35">
        <v>58200</v>
      </c>
    </row>
    <row r="6" spans="1:3" x14ac:dyDescent="0.3">
      <c r="A6" s="5"/>
      <c r="B6" s="5" t="s">
        <v>199</v>
      </c>
      <c r="C6" s="35">
        <v>58200</v>
      </c>
    </row>
    <row r="7" spans="1:3" x14ac:dyDescent="0.3">
      <c r="A7" s="5"/>
      <c r="B7" s="5" t="s">
        <v>200</v>
      </c>
      <c r="C7" s="35">
        <v>47000</v>
      </c>
    </row>
    <row r="8" spans="1:3" x14ac:dyDescent="0.3">
      <c r="A8" s="5"/>
      <c r="B8" s="5" t="s">
        <v>201</v>
      </c>
      <c r="C8" s="35">
        <v>46000</v>
      </c>
    </row>
    <row r="9" spans="1:3" x14ac:dyDescent="0.3">
      <c r="A9" s="5"/>
      <c r="B9" s="5" t="s">
        <v>202</v>
      </c>
      <c r="C9" s="35">
        <v>31000</v>
      </c>
    </row>
    <row r="10" spans="1:3" x14ac:dyDescent="0.3">
      <c r="A10" s="5"/>
      <c r="B10" s="5" t="s">
        <v>203</v>
      </c>
      <c r="C10" s="35">
        <v>19000</v>
      </c>
    </row>
    <row r="11" spans="1:3" x14ac:dyDescent="0.3">
      <c r="A11" s="5" t="s">
        <v>194</v>
      </c>
      <c r="B11" s="5"/>
      <c r="C11" s="35">
        <v>46000</v>
      </c>
    </row>
    <row r="12" spans="1:3" x14ac:dyDescent="0.3">
      <c r="A12" s="5"/>
      <c r="B12" s="5" t="s">
        <v>199</v>
      </c>
      <c r="C12" s="35">
        <v>40000</v>
      </c>
    </row>
    <row r="13" spans="1:3" x14ac:dyDescent="0.3">
      <c r="A13" s="5"/>
      <c r="B13" s="5" t="s">
        <v>200</v>
      </c>
      <c r="C13" s="35">
        <v>46000</v>
      </c>
    </row>
    <row r="14" spans="1:3" x14ac:dyDescent="0.3">
      <c r="A14" s="5"/>
      <c r="B14" s="5" t="s">
        <v>201</v>
      </c>
      <c r="C14" s="35">
        <v>27000</v>
      </c>
    </row>
    <row r="15" spans="1:3" x14ac:dyDescent="0.3">
      <c r="A15" s="5"/>
      <c r="B15" s="5" t="s">
        <v>204</v>
      </c>
      <c r="C15" s="35">
        <v>30100</v>
      </c>
    </row>
    <row r="16" spans="1:3" x14ac:dyDescent="0.3">
      <c r="A16" s="5"/>
      <c r="B16" s="5" t="s">
        <v>203</v>
      </c>
      <c r="C16" s="35">
        <v>45000</v>
      </c>
    </row>
    <row r="17" spans="1:3" x14ac:dyDescent="0.3">
      <c r="A17" s="5" t="s">
        <v>195</v>
      </c>
      <c r="B17" s="5"/>
      <c r="C17" s="35">
        <v>58200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N5" sqref="N5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206</v>
      </c>
      <c r="B3" t="s">
        <v>207</v>
      </c>
      <c r="C3" t="s">
        <v>208</v>
      </c>
      <c r="D3" t="s">
        <v>196</v>
      </c>
      <c r="E3" t="s">
        <v>191</v>
      </c>
      <c r="F3" t="s">
        <v>209</v>
      </c>
      <c r="G3" t="s">
        <v>198</v>
      </c>
      <c r="H3" t="s">
        <v>210</v>
      </c>
      <c r="I3" t="s">
        <v>211</v>
      </c>
      <c r="K3" s="2" t="s">
        <v>284</v>
      </c>
      <c r="L3" s="2" t="s">
        <v>285</v>
      </c>
    </row>
    <row r="4" spans="1:12" x14ac:dyDescent="0.3">
      <c r="A4" t="s">
        <v>212</v>
      </c>
      <c r="B4" t="s">
        <v>213</v>
      </c>
      <c r="C4" s="13">
        <v>31900</v>
      </c>
      <c r="D4" t="s">
        <v>194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283</v>
      </c>
      <c r="L4" s="37">
        <v>27118.18181818182</v>
      </c>
    </row>
    <row r="5" spans="1:12" x14ac:dyDescent="0.3">
      <c r="A5" t="s">
        <v>216</v>
      </c>
      <c r="B5" t="s">
        <v>217</v>
      </c>
      <c r="C5" s="13">
        <v>32234</v>
      </c>
      <c r="D5" t="s">
        <v>193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220</v>
      </c>
      <c r="B6" t="s">
        <v>221</v>
      </c>
      <c r="C6" s="13">
        <v>31386</v>
      </c>
      <c r="D6" t="s">
        <v>194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224</v>
      </c>
      <c r="B7" t="s">
        <v>225</v>
      </c>
      <c r="C7" s="13">
        <v>27520</v>
      </c>
      <c r="D7" t="s">
        <v>193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228</v>
      </c>
      <c r="B8" t="s">
        <v>229</v>
      </c>
      <c r="C8" s="13">
        <v>38114</v>
      </c>
      <c r="D8" t="s">
        <v>193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230</v>
      </c>
      <c r="B9" t="s">
        <v>231</v>
      </c>
      <c r="C9" s="13">
        <v>27522</v>
      </c>
      <c r="D9" t="s">
        <v>193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234</v>
      </c>
      <c r="B10" t="s">
        <v>235</v>
      </c>
      <c r="C10" s="13">
        <v>21282</v>
      </c>
      <c r="D10" t="s">
        <v>193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236</v>
      </c>
      <c r="B11" t="s">
        <v>237</v>
      </c>
      <c r="C11" s="13">
        <v>29313</v>
      </c>
      <c r="D11" t="s">
        <v>194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238</v>
      </c>
      <c r="B12" t="s">
        <v>239</v>
      </c>
      <c r="C12" s="13">
        <v>36833</v>
      </c>
      <c r="D12" t="s">
        <v>193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240</v>
      </c>
      <c r="B13" t="s">
        <v>241</v>
      </c>
      <c r="C13" s="13">
        <v>34833</v>
      </c>
      <c r="D13" t="s">
        <v>193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244</v>
      </c>
      <c r="B14" t="s">
        <v>245</v>
      </c>
      <c r="C14" s="13">
        <v>17811</v>
      </c>
      <c r="D14" t="s">
        <v>194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246</v>
      </c>
      <c r="B15" t="s">
        <v>247</v>
      </c>
      <c r="C15" s="13">
        <v>34607</v>
      </c>
      <c r="D15" t="s">
        <v>194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248</v>
      </c>
      <c r="B16" t="s">
        <v>249</v>
      </c>
      <c r="C16" s="13">
        <v>19541</v>
      </c>
      <c r="D16" t="s">
        <v>193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252</v>
      </c>
      <c r="B17" t="s">
        <v>253</v>
      </c>
      <c r="C17" s="13">
        <v>36962</v>
      </c>
      <c r="D17" t="s">
        <v>194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256</v>
      </c>
      <c r="B18" t="s">
        <v>257</v>
      </c>
      <c r="C18" s="13">
        <v>32267</v>
      </c>
      <c r="D18" t="s">
        <v>194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258</v>
      </c>
      <c r="B19" t="s">
        <v>259</v>
      </c>
      <c r="C19" s="13">
        <v>26819</v>
      </c>
      <c r="D19" t="s">
        <v>193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260</v>
      </c>
      <c r="B20" t="s">
        <v>261</v>
      </c>
      <c r="C20" s="13">
        <v>34097</v>
      </c>
      <c r="D20" t="s">
        <v>194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262</v>
      </c>
      <c r="B21" t="s">
        <v>263</v>
      </c>
      <c r="C21" s="13">
        <v>37020</v>
      </c>
      <c r="D21" t="s">
        <v>194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264</v>
      </c>
      <c r="B22" t="s">
        <v>265</v>
      </c>
      <c r="C22" s="13">
        <v>28589</v>
      </c>
      <c r="D22" t="s">
        <v>193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3">
      <c r="A23" t="s">
        <v>266</v>
      </c>
      <c r="B23" t="s">
        <v>267</v>
      </c>
      <c r="C23" s="13">
        <v>21801</v>
      </c>
      <c r="D23" t="s">
        <v>194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268</v>
      </c>
      <c r="B24" t="s">
        <v>269</v>
      </c>
      <c r="C24" s="13">
        <v>36042</v>
      </c>
      <c r="D24" t="s">
        <v>194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270</v>
      </c>
      <c r="B25" t="s">
        <v>163</v>
      </c>
      <c r="C25" s="13">
        <v>19036</v>
      </c>
      <c r="D25" t="s">
        <v>193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271</v>
      </c>
      <c r="B26" t="s">
        <v>272</v>
      </c>
      <c r="C26" s="13">
        <v>36388</v>
      </c>
      <c r="D26" t="s">
        <v>193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273</v>
      </c>
      <c r="B27" t="s">
        <v>274</v>
      </c>
      <c r="C27" s="13">
        <v>38679</v>
      </c>
      <c r="D27" t="s">
        <v>193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275</v>
      </c>
      <c r="B28" t="s">
        <v>276</v>
      </c>
      <c r="C28" s="13">
        <v>27266</v>
      </c>
      <c r="D28" t="s">
        <v>193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277</v>
      </c>
      <c r="B29" t="s">
        <v>278</v>
      </c>
      <c r="C29" s="13">
        <v>15912</v>
      </c>
      <c r="D29" t="s">
        <v>193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3">
      <c r="A30" t="s">
        <v>279</v>
      </c>
      <c r="B30" t="s">
        <v>280</v>
      </c>
      <c r="C30" s="13">
        <v>31758</v>
      </c>
      <c r="D30" t="s">
        <v>194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281</v>
      </c>
      <c r="B31" t="s">
        <v>282</v>
      </c>
      <c r="C31" s="13">
        <v>28352</v>
      </c>
      <c r="D31" t="s">
        <v>193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J19" sqref="J19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38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38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38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38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38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38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38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38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38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38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38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38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38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38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38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38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38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38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38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38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38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38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38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38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38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8">
      <colorScale>
        <cfvo type="min"/>
        <cfvo type="num" val="70"/>
        <cfvo type="max"/>
        <color rgb="FFF8696B"/>
        <color rgb="FFFFEB84"/>
        <color rgb="FF63BE7B"/>
      </colorScale>
    </cfRule>
    <cfRule type="colorScale" priority="17">
      <colorScale>
        <cfvo type="min"/>
        <cfvo type="num" val="70"/>
        <cfvo type="max"/>
        <color rgb="FFF8696B"/>
        <color theme="0"/>
        <color rgb="FF0070C0"/>
      </colorScale>
    </cfRule>
    <cfRule type="colorScale" priority="16">
      <colorScale>
        <cfvo type="min"/>
        <cfvo type="num" val="70"/>
        <cfvo type="max"/>
        <color rgb="FFF8696B"/>
        <color rgb="FFFFEB84"/>
        <color rgb="FF63BE7B"/>
      </colorScale>
    </cfRule>
    <cfRule type="colorScale" priority="15">
      <colorScale>
        <cfvo type="min"/>
        <cfvo type="num" val="70"/>
        <cfvo type="max"/>
        <color rgb="FFF8696B"/>
        <color theme="0"/>
        <color rgb="FF0070C0"/>
      </colorScale>
    </cfRule>
    <cfRule type="colorScale" priority="14">
      <colorScale>
        <cfvo type="min"/>
        <cfvo type="num" val="70"/>
        <cfvo type="max"/>
        <color rgb="FFF8696B"/>
        <color rgb="FFFFEB84"/>
        <color rgb="FF63BE7B"/>
      </colorScale>
    </cfRule>
    <cfRule type="colorScale" priority="13">
      <colorScale>
        <cfvo type="min"/>
        <cfvo type="num" val="70"/>
        <cfvo type="max"/>
        <color rgb="FFF8696B"/>
        <color theme="0"/>
        <color rgb="FF0070C0"/>
      </colorScale>
    </cfRule>
    <cfRule type="colorScale" priority="12">
      <colorScale>
        <cfvo type="min"/>
        <cfvo type="num" val="70"/>
        <cfvo type="max"/>
        <color rgb="FFF8696B"/>
        <color rgb="FFFFEB84"/>
        <color rgb="FF63BE7B"/>
      </colorScale>
    </cfRule>
    <cfRule type="colorScale" priority="11">
      <colorScale>
        <cfvo type="min"/>
        <cfvo type="num" val="70"/>
        <cfvo type="max"/>
        <color rgb="FFF8696B"/>
        <color theme="0"/>
        <color rgb="FF0070C0"/>
      </colorScale>
    </cfRule>
    <cfRule type="colorScale" priority="10">
      <colorScale>
        <cfvo type="min"/>
        <cfvo type="num" val="70"/>
        <cfvo type="max"/>
        <color rgb="FFF8696B"/>
        <color rgb="FFFFEB84"/>
        <color rgb="FF63BE7B"/>
      </colorScale>
    </cfRule>
    <cfRule type="colorScale" priority="9">
      <colorScale>
        <cfvo type="min"/>
        <cfvo type="num" val="70"/>
        <cfvo type="max"/>
        <color rgb="FFF8696B"/>
        <color theme="0"/>
        <color rgb="FF0070C0"/>
      </colorScale>
    </cfRule>
    <cfRule type="colorScale" priority="8">
      <colorScale>
        <cfvo type="min"/>
        <cfvo type="num" val="70"/>
        <cfvo type="max"/>
        <color rgb="FFF8696B"/>
        <color rgb="FFFFEB84"/>
        <color rgb="FF63BE7B"/>
      </colorScale>
    </cfRule>
    <cfRule type="colorScale" priority="7">
      <colorScale>
        <cfvo type="min"/>
        <cfvo type="num" val="70"/>
        <cfvo type="max"/>
        <color rgb="FFF8696B"/>
        <color theme="0"/>
        <color rgb="FF0070C0"/>
      </colorScale>
    </cfRule>
    <cfRule type="colorScale" priority="6">
      <colorScale>
        <cfvo type="min"/>
        <cfvo type="num" val="70"/>
        <cfvo type="max"/>
        <color rgb="FFF8696B"/>
        <color rgb="FFFFEB84"/>
        <color rgb="FF63BE7B"/>
      </colorScale>
    </cfRule>
    <cfRule type="colorScale" priority="5">
      <colorScale>
        <cfvo type="min"/>
        <cfvo type="num" val="70"/>
        <cfvo type="max"/>
        <color rgb="FFF8696B"/>
        <color theme="0"/>
        <color rgb="FF0070C0"/>
      </colorScale>
    </cfRule>
    <cfRule type="colorScale" priority="4">
      <colorScale>
        <cfvo type="min"/>
        <cfvo type="num" val="70"/>
        <cfvo type="max"/>
        <color rgb="FFF8696B"/>
        <color rgb="FFFFEB84"/>
        <color rgb="FF63BE7B"/>
      </colorScale>
    </cfRule>
    <cfRule type="colorScale" priority="3">
      <colorScale>
        <cfvo type="min"/>
        <cfvo type="num" val="70"/>
        <cfvo type="max"/>
        <color rgb="FFF8696B"/>
        <color theme="0"/>
        <color rgb="FF0070C0"/>
      </colorScale>
    </cfRule>
    <cfRule type="colorScale" priority="2">
      <colorScale>
        <cfvo type="min"/>
        <cfvo type="num" val="70"/>
        <cfvo type="max"/>
        <color rgb="FFF8696B"/>
        <color rgb="FFFFEB84"/>
        <color rgb="FF63BE7B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D29" sqref="D29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I8" sqref="I8"/>
    </sheetView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32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/>
      <c r="B5" s="2"/>
      <c r="C5" s="2"/>
      <c r="D5" s="2"/>
      <c r="E5" s="2"/>
      <c r="F5" s="2"/>
      <c r="H5" s="1" t="s">
        <v>171</v>
      </c>
    </row>
    <row r="6" spans="1:8" x14ac:dyDescent="0.3">
      <c r="A6" s="2"/>
      <c r="B6" s="2"/>
      <c r="C6" s="2"/>
      <c r="D6" s="2"/>
      <c r="E6" s="2"/>
      <c r="F6" s="2"/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0 D A A B Q S w M E F A A C A A g A c q Z x W 5 B O b c + k A A A A 9 g A A A B I A H A B D b 2 5 m a W c v U G F j a 2 F n Z S 5 4 b W w g o h g A K K A U A A A A A A A A A A A A A A A A A A A A A A A A A A A A h Y 8 x D o I w G I W v Q r r T l u p A y E 8 Z H J X E a G J c G 6 j Q A K 2 h x X I 3 B 4 / k F c Q o 6 u b 4 v v c N 7 9 2 v N 8 j G r g 0 u s r f K 6 B R F m K J A 6 s K U S l c p G t w p j F H G Y S u K R l Q y m G R t k 9 G W K a q d O y e E e O + x X 2 D T V 4 R R G p F j v t k X t e w E + s j q v x w q b Z 3 Q h U Q c D q 8 x n O F o G W N G p 0 1 A Z g i 5 0 l + B T d 2 z / Y G w G l o 3 9 J I 3 J l z v g M w R y P s D f w B Q S w M E F A A C A A g A c q Z x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K m c V v z 3 S p h 9 w A A A C 4 B A A A T A B w A R m 9 y b X V s Y X M v U 2 V j d G l v b j E u b S C i G A A o o B Q A A A A A A A A A A A A A A A A A A A A A A A A A A A A r T k 0 u y c z P U w i G 0 I b W v F y 8 X M U Z i U W p K Q p v l r e 8 X t z z u m n L m + l r F W w V c l J L e L k U g O D N 7 A m v N + 8 A i j g m J 6 c W F + u 5 J J Y k J i U W p 2 q 4 Z e a k 6 j n n 5 5 W k 5 p U U a y g 5 W 8 W 8 2 r H j 9 a b p b 3 Z v e T t z j u G r H Z 0 x B s Y K b 7 b O e d O 9 4 N W O D W + 2 z X m 9 Z s e b B X N i D E w U j I x f t 7 a 8 a W 5 8 0 z 3 H w C Q G y H i 9 Y Q Z I D d g N e o n J y S l J S p o 6 C t H O R a m J J a l + i W W Z 6 Y k g F w c U 5 R e k F p V k p h b b l h S V p s Z q 6 k A c G Y / m e o i j q 6 O D k z N S c x N t l Z R 0 P E t S c 2 2 V k J U p x d Z G g z w T y 8 u V m Y f F G G s A U E s B A i 0 A F A A C A A g A c q Z x W 5 B O b c + k A A A A 9 g A A A B I A A A A A A A A A A A A A A A A A A A A A A E N v b m Z p Z y 9 Q Y W N r Y W d l L n h t b F B L A Q I t A B Q A A g A I A H K m c V s P y u m r p A A A A O k A A A A T A A A A A A A A A A A A A A A A A P A A A A B b Q 2 9 u d G V u d F 9 U e X B l c 1 0 u e G 1 s U E s B A i 0 A F A A C A A g A c q Z x W / P d K m H 3 A A A A L g E A A B M A A A A A A A A A A A A A A A A A 4 Q E A A E Z v c m 1 1 b G F z L 1 N l Y 3 R p b 2 4 x L m 1 Q S w U G A A A A A A M A A w D C A A A A J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g 4 A A A A A A A B w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U E 3 J T g 0 J U V C J U E z J T h D J U V C J T g y J U I 0 J U V D J T k 3 J U F E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N h Y m M 3 Z D Y t M W Q y M S 0 0 O G Q 3 L T g 3 M T I t Z j Y y N T Z j N 2 N m O T k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Q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N 1 Q x M T o 1 M T o z N y 4 3 O D Q z N j k x W i I g L z 4 8 R W 5 0 c n k g V H l w Z T 0 i R m l s b E N v b H V t b l R 5 c G V z I i B W Y W x 1 Z T 0 i c 0 J n W U h C Z 1 l H Q n d j R i I g L z 4 8 R W 5 0 c n k g V H l w Z T 0 i R m l s b E N v b H V t b k 5 h b W V z I i B W Y W x 1 Z T 0 i c 1 s m c X V v d D v t m Z j s n p D s v Z T r k 5 w m c X V v d D s s J n F 1 b 3 Q 7 7 I S x 6 6 q F J n F 1 b 3 Q 7 L C Z x d W 9 0 O + y D n e u F h O y b l O y d v C Z x d W 9 0 O y w m c X V v d D v s h L H r s 4 Q m c X V v d D s s J n F 1 b 3 Q 7 7 K e E 6 6 O M 6 r O 8 6 6 q p J n F 1 b 3 Q 7 L C Z x d W 9 0 O + u L t O u L u e y d m O y C r C Z x d W 9 0 O y w m c X V v d D v s p 4 T r o 4 z s n b w m c X V v d D s s J n F 1 b 3 Q 7 7 K e E 6 6 O M 7 I u c 6 r C E J n F 1 b 3 Q 7 L C Z x d W 9 0 O + y n h O u j j O u 5 h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n h O u j j O u C t O y X r S 9 B d X R v U m V t b 3 Z l Z E N v b H V t b n M x L n v t m Z j s n p D s v Z T r k 5 w s M H 0 m c X V v d D s s J n F 1 b 3 Q 7 U 2 V j d G l v b j E v 7 K e E 6 6 O M 6 4 K 0 7 J e t L 0 F 1 d G 9 S Z W 1 v d m V k Q 2 9 s d W 1 u c z E u e + y E s e u q h S w x f S Z x d W 9 0 O y w m c X V v d D t T Z W N 0 a W 9 u M S / s p 4 T r o 4 z r g r T s l 6 0 v Q X V 0 b 1 J l b W 9 2 Z W R D b 2 x 1 b W 5 z M S 5 7 7 I O d 6 4 W E 7 J u U 7 J 2 8 L D J 9 J n F 1 b 3 Q 7 L C Z x d W 9 0 O 1 N l Y 3 R p b 2 4 x L + y n h O u j j O u C t O y X r S 9 B d X R v U m V t b 3 Z l Z E N v b H V t b n M x L n v s h L H r s 4 Q s M 3 0 m c X V v d D s s J n F 1 b 3 Q 7 U 2 V j d G l v b j E v 7 K e E 6 6 O M 6 4 K 0 7 J e t L 0 F 1 d G 9 S Z W 1 v d m V k Q 2 9 s d W 1 u c z E u e + y n h O u j j O q z v O u q q S w 0 f S Z x d W 9 0 O y w m c X V v d D t T Z W N 0 a W 9 u M S / s p 4 T r o 4 z r g r T s l 6 0 v Q X V 0 b 1 J l b W 9 2 Z W R D b 2 x 1 b W 5 z M S 5 7 6 4 u 0 6 4 u 5 7 J 2 Y 7 I K s L D V 9 J n F 1 b 3 Q 7 L C Z x d W 9 0 O 1 N l Y 3 R p b 2 4 x L + y n h O u j j O u C t O y X r S 9 B d X R v U m V t b 3 Z l Z E N v b H V t b n M x L n v s p 4 T r o 4 z s n b w s N n 0 m c X V v d D s s J n F 1 b 3 Q 7 U 2 V j d G l v b j E v 7 K e E 6 6 O M 6 4 K 0 7 J e t L 0 F 1 d G 9 S Z W 1 v d m V k Q 2 9 s d W 1 u c z E u e + y n h O u j j O y L n O q w h C w 3 f S Z x d W 9 0 O y w m c X V v d D t T Z W N 0 a W 9 u M S / s p 4 T r o 4 z r g r T s l 6 0 v Q X V 0 b 1 J l b W 9 2 Z W R D b 2 x 1 b W 5 z M S 5 7 7 K e E 6 6 O M 6 7 m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+ y n h O u j j O u C t O y X r S 9 B d X R v U m V t b 3 Z l Z E N v b H V t b n M x L n v t m Z j s n p D s v Z T r k 5 w s M H 0 m c X V v d D s s J n F 1 b 3 Q 7 U 2 V j d G l v b j E v 7 K e E 6 6 O M 6 4 K 0 7 J e t L 0 F 1 d G 9 S Z W 1 v d m V k Q 2 9 s d W 1 u c z E u e + y E s e u q h S w x f S Z x d W 9 0 O y w m c X V v d D t T Z W N 0 a W 9 u M S / s p 4 T r o 4 z r g r T s l 6 0 v Q X V 0 b 1 J l b W 9 2 Z W R D b 2 x 1 b W 5 z M S 5 7 7 I O d 6 4 W E 7 J u U 7 J 2 8 L D J 9 J n F 1 b 3 Q 7 L C Z x d W 9 0 O 1 N l Y 3 R p b 2 4 x L + y n h O u j j O u C t O y X r S 9 B d X R v U m V t b 3 Z l Z E N v b H V t b n M x L n v s h L H r s 4 Q s M 3 0 m c X V v d D s s J n F 1 b 3 Q 7 U 2 V j d G l v b j E v 7 K e E 6 6 O M 6 4 K 0 7 J e t L 0 F 1 d G 9 S Z W 1 v d m V k Q 2 9 s d W 1 u c z E u e + y n h O u j j O q z v O u q q S w 0 f S Z x d W 9 0 O y w m c X V v d D t T Z W N 0 a W 9 u M S / s p 4 T r o 4 z r g r T s l 6 0 v Q X V 0 b 1 J l b W 9 2 Z W R D b 2 x 1 b W 5 z M S 5 7 6 4 u 0 6 4 u 5 7 J 2 Y 7 I K s L D V 9 J n F 1 b 3 Q 7 L C Z x d W 9 0 O 1 N l Y 3 R p b 2 4 x L + y n h O u j j O u C t O y X r S 9 B d X R v U m V t b 3 Z l Z E N v b H V t b n M x L n v s p 4 T r o 4 z s n b w s N n 0 m c X V v d D s s J n F 1 b 3 Q 7 U 2 V j d G l v b j E v 7 K e E 6 6 O M 6 4 K 0 7 J e t L 0 F 1 d G 9 S Z W 1 v d m V k Q 2 9 s d W 1 u c z E u e + y n h O u j j O y L n O q w h C w 3 f S Z x d W 9 0 O y w m c X V v d D t T Z W N 0 a W 9 u M S / s p 4 T r o 4 z r g r T s l 6 0 v Q X V 0 b 1 J l b W 9 2 Z W R D b 2 x 1 b W 5 z M S 5 7 7 K e E 6 6 O M 6 7 m E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M l Q T c l O D Q l R U I l Q T M l O E M l R U I l O D I l Q j Q l R U M l O T c l Q U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U E 3 J T g 0 J U V C J U E z J T h D J U V C J T g y J U I 0 J U V D J T k 3 J U F E L 1 8 l R U M l Q T c l O D Q l R U I l Q T M l O E M l R U I l O D I l Q j Q l R U M l O T c l Q U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m A 4 R z m B S k e o x H 7 I X 3 s K B g A A A A A C A A A A A A A Q Z g A A A A E A A C A A A A B p P F u C 1 M i y v m V u W 9 a + s w i 7 B i q T / q + 1 l J 0 u V z Z v j q G v p A A A A A A O g A A A A A I A A C A A A A C L s J Z W 6 Z j 9 g q n Y w L t h t f g N F n e S Q U C z F 2 I b d J U t q P 4 N d V A A A A C Z M 0 6 6 C 8 n 5 2 / 9 k J k + 0 u H Z B w 6 A n u g y u C S R n + + K 5 b N L 3 Q z P M k p 7 g m y 6 5 H g Y F J O 0 b y w l M O e g Z w o A M U Q D o S y q 3 / n d U l b w c 5 G Y s 2 k l o U a d c K a k w + E A A A A A Z K 2 e 9 e m F u r H x r O o / X p U a x 6 n S q v F W 1 L b k m L o 5 7 v j s X X T P k m i u L 2 X + h n R Q w I y U 2 v i B H c b Q + q A I o v o o F x N K V 5 1 Y Z < / D a t a M a s h u p > 
</file>

<file path=customXml/itemProps1.xml><?xml version="1.0" encoding="utf-8"?>
<ds:datastoreItem xmlns:ds="http://schemas.openxmlformats.org/officeDocument/2006/customXml" ds:itemID="{603B53D3-D567-45E7-A1E7-B700E6EAC5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지연 허</cp:lastModifiedBy>
  <cp:lastPrinted>2023-08-01T05:01:46Z</cp:lastPrinted>
  <dcterms:created xsi:type="dcterms:W3CDTF">2023-05-30T06:41:20Z</dcterms:created>
  <dcterms:modified xsi:type="dcterms:W3CDTF">2025-11-17T12:56:37Z</dcterms:modified>
</cp:coreProperties>
</file>