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yun\Desktop\기출\08회\"/>
    </mc:Choice>
  </mc:AlternateContent>
  <xr:revisionPtr revIDLastSave="0" documentId="13_ncr:1_{C0AB3238-BC50-4BF1-ADE8-2EDEB4F96B56}" xr6:coauthVersionLast="47" xr6:coauthVersionMax="47" xr10:uidLastSave="{00000000-0000-0000-0000-000000000000}"/>
  <bookViews>
    <workbookView xWindow="0" yWindow="5970" windowWidth="14550" windowHeight="15075" tabRatio="78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1" i="3" l="1" a="1"/>
  <c r="M11" i="3" s="1"/>
  <c r="N11" i="3" a="1"/>
  <c r="N11" i="3"/>
  <c r="O11" i="3" a="1"/>
  <c r="O11" i="3" s="1"/>
  <c r="M12" i="3" a="1"/>
  <c r="M12" i="3"/>
  <c r="N12" i="3" a="1"/>
  <c r="N12" i="3" s="1"/>
  <c r="O12" i="3" a="1"/>
  <c r="O12" i="3" s="1"/>
  <c r="N10" i="3" a="1"/>
  <c r="N10" i="3" s="1"/>
  <c r="O10" i="3" a="1"/>
  <c r="O10" i="3" s="1"/>
  <c r="M10" i="3" a="1"/>
  <c r="M10" i="3" s="1"/>
  <c r="N5" i="3" a="1"/>
  <c r="N5" i="3" s="1"/>
  <c r="O5" i="3" a="1"/>
  <c r="O5" i="3"/>
  <c r="N6" i="3" a="1"/>
  <c r="N6" i="3" s="1"/>
  <c r="O6" i="3" a="1"/>
  <c r="O6" i="3"/>
  <c r="O4" i="3" a="1"/>
  <c r="O4" i="3" s="1"/>
  <c r="N4" i="3" a="1"/>
  <c r="N4" i="3" s="1"/>
  <c r="J4" i="1"/>
  <c r="F8" i="7"/>
  <c r="E8" i="7"/>
  <c r="D8" i="7"/>
  <c r="C8" i="7"/>
  <c r="F7" i="7"/>
  <c r="E7" i="7"/>
  <c r="D7" i="7"/>
  <c r="C7" i="7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29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4" i="3" a="1"/>
  <c r="J30" i="3" l="1"/>
  <c r="J28" i="3"/>
  <c r="J26" i="3"/>
  <c r="J24" i="3"/>
  <c r="J22" i="3"/>
  <c r="J20" i="3"/>
  <c r="J18" i="3"/>
  <c r="J16" i="3"/>
  <c r="J14" i="3"/>
  <c r="J12" i="3"/>
  <c r="J10" i="3"/>
  <c r="J8" i="3"/>
  <c r="J6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7B404DC1-4901-4C3D-9B53-5EF7148B5BD9}" name="MS Access Database_Query1" type="1" refreshedVersion="8" background="1">
    <dbPr connection="DSN=MS Access Database;DBQ=C:\USERS\seyun\Desktop\기출\08회\상반기진료.accdb;DefaultDir=C:\USERS\seyun\Desktop\기출\08회;DriverId=25;FIL=MS Access;MaxBufferSize=2048;PageTimeout=5;" command="SELECT 진료내역.성별, 진료내역.진료과목, 진료내역.진료일, 진료내역.진료비_x000d__x000a_FROM `C:\USERS\seyun\Desktop\기출\08회\상반기진료.accdb`.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<sst xmlns="http://schemas.openxmlformats.org/spreadsheetml/2006/main" count="610" uniqueCount="285">
  <si>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</si>
  <si>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</si>
  <si>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</si>
  <si>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</si>
  <si>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</si>
  <si>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</si>
  <si>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</si>
  <si>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</si>
  <si>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</si>
  <si>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</si>
  <si>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</si>
  <si>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</si>
  <si>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</si>
  <si>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</si>
  <si>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</si>
  <si>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</si>
  <si>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</si>
  <si>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</si>
  <si>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</si>
  <si>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</si>
  <si>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</si>
  <si>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</si>
  <si>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</si>
  <si>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</si>
  <si>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</si>
  <si>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</si>
  <si>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</si>
  <si>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</si>
  <si>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</si>
  <si>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</si>
  <si>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</si>
  <si>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</si>
  <si>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</si>
  <si>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</si>
  <si>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</si>
  <si>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</si>
  <si>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</si>
  <si>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</si>
  <si>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</si>
  <si>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</si>
  <si>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</si>
  <si>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</si>
  <si>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</si>
  <si>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</si>
  <si>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</si>
  <si>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</si>
  <si>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</si>
  <si>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</si>
  <si>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</si>
  <si>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</si>
  <si>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</si>
  <si>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</si>
  <si>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</si>
  <si>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</si>
  <si>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</si>
  <si>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</si>
  <si>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</si>
  <si>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</si>
  <si>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</si>
  <si>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</si>
  <si>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</si>
  <si>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</si>
  <si>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</si>
  <si>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</si>
  <si>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</si>
  <si>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</si>
  <si>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</si>
  <si>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</si>
  <si>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</si>
  <si>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</si>
  <si>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</si>
  <si>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</si>
  <si>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</si>
  <si>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</si>
  <si>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</si>
  <si>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</si>
  <si>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</si>
  <si>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</si>
  <si>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</si>
  <si>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</si>
  <si>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</si>
  <si>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</si>
  <si>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</si>
  <si>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</si>
  <si>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</si>
  <si>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</si>
  <si>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</si>
  <si>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</si>
  <si>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</si>
  <si>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</si>
  <si>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</si>
  <si>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</si>
  <si>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</si>
  <si>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</si>
  <si>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</si>
  <si>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</si>
  <si>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</si>
  <si>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</si>
  <si>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</si>
  <si>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</si>
  <si>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</si>
  <si>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</si>
  <si>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</si>
  <si>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</si>
  <si>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</si>
  <si>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</si>
  <si>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</si>
  <si>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</si>
  <si>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</si>
  <si>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</si>
  <si>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</si>
  <si>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</si>
  <si>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</si>
  <si>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</si>
  <si>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</si>
  <si>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</si>
  <si>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</si>
  <si>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</si>
  <si>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</si>
  <si>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</si>
  <si>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</si>
  <si>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</si>
  <si>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</si>
  <si>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</si>
  <si>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</si>
  <si>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</si>
  <si>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</si>
  <si>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</si>
  <si>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</si>
  <si>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</si>
  <si>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</si>
  <si>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</si>
  <si>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</si>
  <si>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</si>
  <si>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</si>
  <si>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</si>
  <si>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</si>
  <si>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</si>
  <si>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</si>
  <si>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</si>
  <si>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</si>
  <si>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</si>
  <si>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</si>
  <si>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</si>
  <si>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</si>
  <si>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</si>
  <si>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</si>
  <si>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</si>
  <si>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</si>
  <si>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</si>
  <si>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</si>
  <si>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</si>
  <si>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</si>
  <si>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</si>
  <si>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</si>
  <si>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</si>
  <si>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</si>
  <si>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</si>
  <si>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</si>
  <si>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</si>
  <si>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</si>
  <si>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</si>
  <si>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</si>
  <si>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</si>
  <si>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</si>
  <si>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</si>
  <si>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</si>
  <si>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</si>
  <si>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</si>
  <si>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</si>
  <si>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</si>
  <si>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</si>
  <si>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</si>
  <si>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</si>
  <si>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</si>
  <si>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</si>
  <si>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</si>
  <si>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</si>
  <si>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</si>
  <si>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</si>
  <si>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</si>
  <si>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</si>
  <si>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</si>
  <si>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</si>
  <si>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</si>
  <si>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</si>
  <si>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</si>
  <si>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</si>
  <si>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</si>
  <si>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</si>
  <si>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</si>
  <si>
    <t>진료과목</t>
  </si>
  <si>
    <t>(모두)</t>
  </si>
  <si>
    <t>남</t>
  </si>
  <si>
    <t>여</t>
  </si>
  <si>
    <t>총합계</t>
  </si>
  <si>
    <t>최대 : 진료비</t>
  </si>
  <si>
    <t>성별</t>
  </si>
  <si>
    <t>진료일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</si>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</sst>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 &quot;0;[Red][=0]&quot;※&quot;;00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6" fillId="0" borderId="0" xfId="0" applyFont="1">
      <alignment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E6-4C70-9BA1-364C6FEE1C28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7" name="Button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5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8" name="Button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5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yun" refreshedDate="45614.880112500003" backgroundQuery="1" createdVersion="8" refreshedVersion="8" minRefreshableVersion="3" recordCount="28" xr:uid="{3D895670-2C4C-4D92-880B-84696BA01F9A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3DFF9F-21FE-454A-B94B-5608DDAF06EE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name="진료일1"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>
      <items count="23">
        <item x="4"/>
        <item x="8"/>
        <item x="5"/>
        <item x="19"/>
        <item x="3"/>
        <item x="21"/>
        <item x="16"/>
        <item x="2"/>
        <item x="18"/>
        <item x="15"/>
        <item x="7"/>
        <item x="12"/>
        <item x="17"/>
        <item x="14"/>
        <item x="10"/>
        <item x="13"/>
        <item x="0"/>
        <item x="6"/>
        <item x="11"/>
        <item x="20"/>
        <item x="1"/>
        <item x="9"/>
        <item t="default"/>
      </items>
    </pivotField>
    <pivotField name="진료일" axis="axisRow"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M16" sqref="M16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0" max="10" width="11.875" bestFit="1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s="33" t="b">
        <f>AND($E4 &gt; MEDIAN($E$4:$E$35),$G4 &gt;= 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OR(_xlfn.RANK.EQ($G4,$G$4:$G$35,0)&lt;=3,_xlfn.RANK.EQ($G4,$G$4:$G$35,1)&lt;=3)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="60" zoomScaleNormal="100" workbookViewId="0">
      <selection activeCell="L18" sqref="L18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workbookViewId="0">
      <selection activeCell="M10" sqref="M10:O12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/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/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/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/>
      <c r="J7" s="1" t="str" cm="1">
        <f t="array" ref="J7">fn시상여부(D7,E7,F7,H7)</f>
        <v/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/>
      <c r="J8" s="1" t="str" cm="1">
        <f t="array" ref="J8">fn시상여부(D8,E8,F8,H8)</f>
        <v/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/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/>
      <c r="J10" s="1" t="str" cm="1">
        <f t="array" ref="J10">fn시상여부(D10,E10,F10,H10)</f>
        <v>Best★94</v>
      </c>
      <c r="L10" s="1" t="s">
        <v>17</v>
      </c>
      <c r="M10" s="1" t="str">
        <f t="array" ref="M10">INDEX($B$4:$H$30,MATCH(MAX(($C$4:$C$30=$L10)*($H$4:$H$30=M$9)*($F$4:$F$30)),($C$4:$C$30=$L10)*($H$4:$H$30=M$9)*($F$4:$F$30),0),1)</f>
        <v>03M262</v>
      </c>
      <c r="N10" s="1" t="str">
        <f t="array" ref="N10">INDEX($B$4:$H$30,MATCH(MAX(($C$4:$C$30=$L10)*($H$4:$H$30=N$9)*($F$4:$F$30)),($C$4:$C$30=$L10)*($H$4:$H$30=N$9)*($F$4:$F$30),0),1)</f>
        <v>03M254</v>
      </c>
      <c r="O10" s="1" t="str">
        <f t="array" ref="O10">INDEX($B$4:$H$30,MATCH(MAX(($C$4:$C$30=$L10)*($H$4:$H$30=O$9)*($F$4:$F$30)),($C$4:$C$30=$L10)*($H$4:$H$30=O$9)*($F$4:$F$30),0),1)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/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INDEX($B$4:$H$30,MATCH(MAX(($C$4:$C$30=$L11)*($H$4:$H$30=M$9)*($F$4:$F$30)),($C$4:$C$30=$L11)*($H$4:$H$30=M$9)*($F$4:$F$30),0),1)</f>
        <v>03G256</v>
      </c>
      <c r="N11" s="1" t="str">
        <f t="array" ref="N11">INDEX($B$4:$H$30,MATCH(MAX(($C$4:$C$30=$L11)*($H$4:$H$30=N$9)*($F$4:$F$30)),($C$4:$C$30=$L11)*($H$4:$H$30=N$9)*($F$4:$F$30),0),1)</f>
        <v>02L334</v>
      </c>
      <c r="O11" s="1" t="str">
        <f t="array" ref="O11">INDEX($B$4:$H$30,MATCH(MAX(($C$4:$C$30=$L11)*($H$4:$H$30=O$9)*($F$4:$F$30)),($C$4:$C$30=$L11)*($H$4:$H$30=O$9)*($F$4:$F$30),0),1)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/>
      <c r="J12" s="1" t="str" cm="1">
        <f t="array" ref="J12">fn시상여부(D12,E12,F12,H12)</f>
        <v/>
      </c>
      <c r="L12" s="1" t="s">
        <v>18</v>
      </c>
      <c r="M12" s="1" t="str">
        <f t="array" ref="M12">INDEX($B$4:$H$30,MATCH(MAX(($C$4:$C$30=$L12)*($H$4:$H$30=M$9)*($F$4:$F$30)),($C$4:$C$30=$L12)*($H$4:$H$30=M$9)*($F$4:$F$30),0),1)</f>
        <v>01M337</v>
      </c>
      <c r="N12" s="1" t="str">
        <f t="array" ref="N12">INDEX($B$4:$H$30,MATCH(MAX(($C$4:$C$30=$L12)*($H$4:$H$30=N$9)*($F$4:$F$30)),($C$4:$C$30=$L12)*($H$4:$H$30=N$9)*($F$4:$F$30),0),1)</f>
        <v>02G327</v>
      </c>
      <c r="O12" s="1" t="str">
        <f t="array" ref="O12">INDEX($B$4:$H$30,MATCH(MAX(($C$4:$C$30=$L12)*($H$4:$H$30=O$9)*($F$4:$F$30)),($C$4:$C$30=$L12)*($H$4:$H$30=O$9)*($F$4:$F$30),0),1)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/>
      <c r="J13" s="1" t="str" cm="1">
        <f t="array" ref="J13">fn시상여부(D13,E13,F13,H13)</f>
        <v/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/>
      <c r="J14" s="1" t="str" cm="1">
        <f t="array" ref="J14">fn시상여부(D14,E14,F14,H14)</f>
        <v/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/>
      <c r="J15" s="1" t="str" cm="1">
        <f t="array" ref="J15">fn시상여부(D15,E15,F15,H15)</f>
        <v/>
      </c>
      <c r="L15" s="38" t="s">
        <v>32</v>
      </c>
      <c r="M15" s="38"/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/>
      <c r="J16" s="1" t="str" cm="1">
        <f t="array" ref="J16">fn시상여부(D16,E16,F16,H16)</f>
        <v>Best★100</v>
      </c>
      <c r="L16" s="39"/>
      <c r="M16" s="39"/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/>
      <c r="J17" s="1" t="str" cm="1">
        <f t="array" ref="J17">fn시상여부(D17,E17,F17,H17)</f>
        <v/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/>
      <c r="J18" s="1" t="str" cm="1">
        <f t="array" ref="J18">fn시상여부(D18,E18,F18,H18)</f>
        <v/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/>
      <c r="J19" s="1" t="str" cm="1">
        <f t="array" ref="J19">fn시상여부(D19,E19,F19,H19)</f>
        <v/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/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/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/>
      <c r="J22" s="1" t="str" cm="1">
        <f t="array" ref="J22">fn시상여부(D22,E22,F22,H22)</f>
        <v/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/>
      <c r="J23" s="1" t="str" cm="1">
        <f t="array" ref="J23">fn시상여부(D23,E23,F23,H23)</f>
        <v/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/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/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/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/>
      <c r="J27" s="1" t="str" cm="1">
        <f t="array" ref="J27">fn시상여부(D27,E27,F27,H27)</f>
        <v/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/>
      <c r="J28" s="1" t="str" cm="1">
        <f t="array" ref="J28">fn시상여부(D28,E28,F28,H28)</f>
        <v/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/>
      <c r="J29" s="1" t="str" cm="1">
        <f t="array" ref="J29">fn시상여부(D29,E29,F29,H29)</f>
        <v/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/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C7" sqref="C7"/>
    </sheetView>
  </sheetViews>
  <sheetFormatPr defaultRowHeight="16.5" x14ac:dyDescent="0.3"/>
  <cols>
    <col min="1" max="1" width="12.75" bestFit="1" customWidth="1"/>
    <col min="2" max="2" width="11.375" bestFit="1" customWidth="1"/>
    <col min="3" max="6" width="13.125" bestFit="1" customWidth="1"/>
    <col min="7" max="24" width="7.375" bestFit="1" customWidth="1"/>
  </cols>
  <sheetData>
    <row r="2" spans="1:3" x14ac:dyDescent="0.3">
      <c r="A2" s="34" t="s">
        <v>191</v>
      </c>
      <c r="B2" t="s">
        <v>192</v>
      </c>
    </row>
    <row r="4" spans="1:3" x14ac:dyDescent="0.3">
      <c r="A4" s="35" t="s">
        <v>197</v>
      </c>
      <c r="B4" s="35" t="s">
        <v>198</v>
      </c>
      <c r="C4" s="5" t="s">
        <v>196</v>
      </c>
    </row>
    <row r="5" spans="1:3" x14ac:dyDescent="0.3">
      <c r="A5" s="5" t="s">
        <v>193</v>
      </c>
      <c r="B5" s="5"/>
      <c r="C5" s="33">
        <v>58200</v>
      </c>
    </row>
    <row r="6" spans="1:3" x14ac:dyDescent="0.3">
      <c r="A6" s="5"/>
      <c r="B6" s="5" t="s">
        <v>199</v>
      </c>
      <c r="C6" s="33">
        <v>58200</v>
      </c>
    </row>
    <row r="7" spans="1:3" x14ac:dyDescent="0.3">
      <c r="A7" s="5"/>
      <c r="B7" s="5" t="s">
        <v>200</v>
      </c>
      <c r="C7" s="33">
        <v>47000</v>
      </c>
    </row>
    <row r="8" spans="1:3" x14ac:dyDescent="0.3">
      <c r="A8" s="5"/>
      <c r="B8" s="5" t="s">
        <v>201</v>
      </c>
      <c r="C8" s="33">
        <v>46000</v>
      </c>
    </row>
    <row r="9" spans="1:3" x14ac:dyDescent="0.3">
      <c r="A9" s="5"/>
      <c r="B9" s="5" t="s">
        <v>202</v>
      </c>
      <c r="C9" s="33">
        <v>31000</v>
      </c>
    </row>
    <row r="10" spans="1:3" x14ac:dyDescent="0.3">
      <c r="A10" s="5"/>
      <c r="B10" s="5" t="s">
        <v>203</v>
      </c>
      <c r="C10" s="33">
        <v>19000</v>
      </c>
    </row>
    <row r="11" spans="1:3" x14ac:dyDescent="0.3">
      <c r="A11" s="5" t="s">
        <v>194</v>
      </c>
      <c r="B11" s="5"/>
      <c r="C11" s="33">
        <v>46000</v>
      </c>
    </row>
    <row r="12" spans="1:3" x14ac:dyDescent="0.3">
      <c r="A12" s="5"/>
      <c r="B12" s="5" t="s">
        <v>199</v>
      </c>
      <c r="C12" s="33">
        <v>40000</v>
      </c>
    </row>
    <row r="13" spans="1:3" x14ac:dyDescent="0.3">
      <c r="A13" s="5"/>
      <c r="B13" s="5" t="s">
        <v>200</v>
      </c>
      <c r="C13" s="33">
        <v>46000</v>
      </c>
    </row>
    <row r="14" spans="1:3" x14ac:dyDescent="0.3">
      <c r="A14" s="5"/>
      <c r="B14" s="5" t="s">
        <v>201</v>
      </c>
      <c r="C14" s="33">
        <v>27000</v>
      </c>
    </row>
    <row r="15" spans="1:3" x14ac:dyDescent="0.3">
      <c r="A15" s="5"/>
      <c r="B15" s="5" t="s">
        <v>204</v>
      </c>
      <c r="C15" s="33">
        <v>30100</v>
      </c>
    </row>
    <row r="16" spans="1:3" x14ac:dyDescent="0.3">
      <c r="A16" s="5"/>
      <c r="B16" s="5" t="s">
        <v>203</v>
      </c>
      <c r="C16" s="33">
        <v>45000</v>
      </c>
    </row>
    <row r="17" spans="1:3" x14ac:dyDescent="0.3">
      <c r="A17" s="5" t="s">
        <v>195</v>
      </c>
      <c r="B17" s="5"/>
      <c r="C17" s="33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P13" sqref="P13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  <col min="12" max="12" width="9.25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205</v>
      </c>
      <c r="B3" t="s">
        <v>206</v>
      </c>
      <c r="C3" t="s">
        <v>207</v>
      </c>
      <c r="D3" t="s">
        <v>197</v>
      </c>
      <c r="E3" t="s">
        <v>191</v>
      </c>
      <c r="F3" t="s">
        <v>208</v>
      </c>
      <c r="G3" t="s">
        <v>198</v>
      </c>
      <c r="H3" t="s">
        <v>209</v>
      </c>
      <c r="I3" t="s">
        <v>210</v>
      </c>
      <c r="K3" s="2" t="s">
        <v>282</v>
      </c>
      <c r="L3" s="2" t="s">
        <v>284</v>
      </c>
    </row>
    <row r="4" spans="1:12" x14ac:dyDescent="0.3">
      <c r="A4" t="s">
        <v>211</v>
      </c>
      <c r="B4" t="s">
        <v>212</v>
      </c>
      <c r="C4" s="13">
        <v>31900</v>
      </c>
      <c r="D4" t="s">
        <v>194</v>
      </c>
      <c r="E4" t="s">
        <v>213</v>
      </c>
      <c r="F4" t="s">
        <v>214</v>
      </c>
      <c r="G4" s="13">
        <v>44931</v>
      </c>
      <c r="H4" s="14">
        <v>0.38194444444444442</v>
      </c>
      <c r="I4">
        <v>40000</v>
      </c>
      <c r="K4" s="2" t="s">
        <v>283</v>
      </c>
      <c r="L4" s="36">
        <v>27118.18181818182</v>
      </c>
    </row>
    <row r="5" spans="1:12" x14ac:dyDescent="0.3">
      <c r="A5" t="s">
        <v>215</v>
      </c>
      <c r="B5" t="s">
        <v>216</v>
      </c>
      <c r="C5" s="13">
        <v>32234</v>
      </c>
      <c r="D5" t="s">
        <v>193</v>
      </c>
      <c r="E5" t="s">
        <v>217</v>
      </c>
      <c r="F5" t="s">
        <v>218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219</v>
      </c>
      <c r="B6" t="s">
        <v>220</v>
      </c>
      <c r="C6" s="13">
        <v>31386</v>
      </c>
      <c r="D6" t="s">
        <v>194</v>
      </c>
      <c r="E6" t="s">
        <v>221</v>
      </c>
      <c r="F6" t="s">
        <v>222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223</v>
      </c>
      <c r="B7" t="s">
        <v>224</v>
      </c>
      <c r="C7" s="13">
        <v>27520</v>
      </c>
      <c r="D7" t="s">
        <v>193</v>
      </c>
      <c r="E7" t="s">
        <v>225</v>
      </c>
      <c r="F7" t="s">
        <v>226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227</v>
      </c>
      <c r="B8" t="s">
        <v>228</v>
      </c>
      <c r="C8" s="13">
        <v>38114</v>
      </c>
      <c r="D8" t="s">
        <v>193</v>
      </c>
      <c r="E8" t="s">
        <v>217</v>
      </c>
      <c r="F8" t="s">
        <v>218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229</v>
      </c>
      <c r="B9" t="s">
        <v>230</v>
      </c>
      <c r="C9" s="13">
        <v>27522</v>
      </c>
      <c r="D9" t="s">
        <v>193</v>
      </c>
      <c r="E9" t="s">
        <v>231</v>
      </c>
      <c r="F9" t="s">
        <v>232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233</v>
      </c>
      <c r="B10" t="s">
        <v>234</v>
      </c>
      <c r="C10" s="13">
        <v>21282</v>
      </c>
      <c r="D10" t="s">
        <v>193</v>
      </c>
      <c r="E10" t="s">
        <v>221</v>
      </c>
      <c r="F10" t="s">
        <v>222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235</v>
      </c>
      <c r="B11" t="s">
        <v>236</v>
      </c>
      <c r="C11" s="13">
        <v>29313</v>
      </c>
      <c r="D11" t="s">
        <v>194</v>
      </c>
      <c r="E11" t="s">
        <v>217</v>
      </c>
      <c r="F11" t="s">
        <v>218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237</v>
      </c>
      <c r="B12" t="s">
        <v>238</v>
      </c>
      <c r="C12" s="13">
        <v>36833</v>
      </c>
      <c r="D12" t="s">
        <v>193</v>
      </c>
      <c r="E12" t="s">
        <v>221</v>
      </c>
      <c r="F12" t="s">
        <v>222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239</v>
      </c>
      <c r="B13" t="s">
        <v>240</v>
      </c>
      <c r="C13" s="13">
        <v>34833</v>
      </c>
      <c r="D13" t="s">
        <v>193</v>
      </c>
      <c r="E13" t="s">
        <v>241</v>
      </c>
      <c r="F13" t="s">
        <v>242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243</v>
      </c>
      <c r="B14" t="s">
        <v>244</v>
      </c>
      <c r="C14" s="13">
        <v>17811</v>
      </c>
      <c r="D14" t="s">
        <v>194</v>
      </c>
      <c r="E14" t="s">
        <v>231</v>
      </c>
      <c r="F14" t="s">
        <v>232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245</v>
      </c>
      <c r="B15" t="s">
        <v>246</v>
      </c>
      <c r="C15" s="13">
        <v>34607</v>
      </c>
      <c r="D15" t="s">
        <v>194</v>
      </c>
      <c r="E15" t="s">
        <v>213</v>
      </c>
      <c r="F15" t="s">
        <v>214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247</v>
      </c>
      <c r="B16" t="s">
        <v>248</v>
      </c>
      <c r="C16" s="13">
        <v>19541</v>
      </c>
      <c r="D16" t="s">
        <v>193</v>
      </c>
      <c r="E16" t="s">
        <v>249</v>
      </c>
      <c r="F16" t="s">
        <v>250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251</v>
      </c>
      <c r="B17" t="s">
        <v>252</v>
      </c>
      <c r="C17" s="13">
        <v>36962</v>
      </c>
      <c r="D17" t="s">
        <v>194</v>
      </c>
      <c r="E17" t="s">
        <v>253</v>
      </c>
      <c r="F17" t="s">
        <v>254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255</v>
      </c>
      <c r="B18" t="s">
        <v>256</v>
      </c>
      <c r="C18" s="13">
        <v>32267</v>
      </c>
      <c r="D18" t="s">
        <v>194</v>
      </c>
      <c r="E18" t="s">
        <v>217</v>
      </c>
      <c r="F18" t="s">
        <v>218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257</v>
      </c>
      <c r="B19" t="s">
        <v>258</v>
      </c>
      <c r="C19" s="13">
        <v>26819</v>
      </c>
      <c r="D19" t="s">
        <v>193</v>
      </c>
      <c r="E19" t="s">
        <v>221</v>
      </c>
      <c r="F19" t="s">
        <v>222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259</v>
      </c>
      <c r="B20" t="s">
        <v>260</v>
      </c>
      <c r="C20" s="13">
        <v>34097</v>
      </c>
      <c r="D20" t="s">
        <v>194</v>
      </c>
      <c r="E20" t="s">
        <v>253</v>
      </c>
      <c r="F20" t="s">
        <v>254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261</v>
      </c>
      <c r="B21" t="s">
        <v>262</v>
      </c>
      <c r="C21" s="13">
        <v>37020</v>
      </c>
      <c r="D21" t="s">
        <v>194</v>
      </c>
      <c r="E21" t="s">
        <v>249</v>
      </c>
      <c r="F21" t="s">
        <v>250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263</v>
      </c>
      <c r="B22" t="s">
        <v>264</v>
      </c>
      <c r="C22" s="13">
        <v>28589</v>
      </c>
      <c r="D22" t="s">
        <v>193</v>
      </c>
      <c r="E22" t="s">
        <v>213</v>
      </c>
      <c r="F22" t="s">
        <v>214</v>
      </c>
      <c r="G22" s="13">
        <v>44909</v>
      </c>
      <c r="H22" s="14">
        <v>0.6875</v>
      </c>
      <c r="I22">
        <v>19000</v>
      </c>
    </row>
    <row r="23" spans="1:9" x14ac:dyDescent="0.3">
      <c r="A23" t="s">
        <v>265</v>
      </c>
      <c r="B23" t="s">
        <v>266</v>
      </c>
      <c r="C23" s="13">
        <v>21801</v>
      </c>
      <c r="D23" t="s">
        <v>194</v>
      </c>
      <c r="E23" t="s">
        <v>225</v>
      </c>
      <c r="F23" t="s">
        <v>226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267</v>
      </c>
      <c r="B24" t="s">
        <v>268</v>
      </c>
      <c r="C24" s="13">
        <v>36042</v>
      </c>
      <c r="D24" t="s">
        <v>194</v>
      </c>
      <c r="E24" t="s">
        <v>253</v>
      </c>
      <c r="F24" t="s">
        <v>254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269</v>
      </c>
      <c r="B25" t="s">
        <v>163</v>
      </c>
      <c r="C25" s="13">
        <v>19036</v>
      </c>
      <c r="D25" t="s">
        <v>193</v>
      </c>
      <c r="E25" t="s">
        <v>225</v>
      </c>
      <c r="F25" t="s">
        <v>226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270</v>
      </c>
      <c r="B26" t="s">
        <v>271</v>
      </c>
      <c r="C26" s="13">
        <v>36388</v>
      </c>
      <c r="D26" t="s">
        <v>193</v>
      </c>
      <c r="E26" t="s">
        <v>231</v>
      </c>
      <c r="F26" t="s">
        <v>232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272</v>
      </c>
      <c r="B27" t="s">
        <v>273</v>
      </c>
      <c r="C27" s="13">
        <v>38679</v>
      </c>
      <c r="D27" t="s">
        <v>193</v>
      </c>
      <c r="E27" t="s">
        <v>241</v>
      </c>
      <c r="F27" t="s">
        <v>242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274</v>
      </c>
      <c r="B28" t="s">
        <v>275</v>
      </c>
      <c r="C28" s="13">
        <v>27266</v>
      </c>
      <c r="D28" t="s">
        <v>193</v>
      </c>
      <c r="E28" t="s">
        <v>249</v>
      </c>
      <c r="F28" t="s">
        <v>250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276</v>
      </c>
      <c r="B29" t="s">
        <v>277</v>
      </c>
      <c r="C29" s="13">
        <v>15912</v>
      </c>
      <c r="D29" t="s">
        <v>193</v>
      </c>
      <c r="E29" t="s">
        <v>221</v>
      </c>
      <c r="F29" t="s">
        <v>222</v>
      </c>
      <c r="G29" s="13">
        <v>44997</v>
      </c>
      <c r="H29" s="14">
        <v>0.625</v>
      </c>
      <c r="I29">
        <v>13000</v>
      </c>
    </row>
    <row r="30" spans="1:9" x14ac:dyDescent="0.3">
      <c r="A30" t="s">
        <v>278</v>
      </c>
      <c r="B30" t="s">
        <v>279</v>
      </c>
      <c r="C30" s="13">
        <v>31758</v>
      </c>
      <c r="D30" t="s">
        <v>194</v>
      </c>
      <c r="E30" t="s">
        <v>253</v>
      </c>
      <c r="F30" t="s">
        <v>254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280</v>
      </c>
      <c r="B31" t="s">
        <v>281</v>
      </c>
      <c r="C31" s="13">
        <v>28352</v>
      </c>
      <c r="D31" t="s">
        <v>193</v>
      </c>
      <c r="E31" t="s">
        <v>241</v>
      </c>
      <c r="F31" t="s">
        <v>242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9" sqref="J9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7" r:id="rId3" name="Button 3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4" name="Button 4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P13" sqref="P13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tabSelected="1" workbookViewId="0"/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32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세윤 정</cp:lastModifiedBy>
  <cp:lastPrinted>2024-11-18T12:06:10Z</cp:lastPrinted>
  <dcterms:created xsi:type="dcterms:W3CDTF">2023-05-30T06:41:20Z</dcterms:created>
  <dcterms:modified xsi:type="dcterms:W3CDTF">2024-11-18T12:48:04Z</dcterms:modified>
</cp:coreProperties>
</file>