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7회\"/>
    </mc:Choice>
  </mc:AlternateContent>
  <xr:revisionPtr revIDLastSave="0" documentId="13_ncr:1_{8D50C6A9-EB29-4BAA-BDBF-8B839730FB7B}" xr6:coauthVersionLast="47" xr6:coauthVersionMax="47" xr10:uidLastSave="{00000000-0000-0000-0000-000000000000}"/>
  <bookViews>
    <workbookView xWindow="-108" yWindow="-108" windowWidth="23256" windowHeight="1245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MATCH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8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30" i="10" l="1"/>
  <c r="I29" i="10"/>
  <c r="I27" i="10"/>
  <c r="I26" i="10"/>
  <c r="A25" i="4"/>
  <c r="B7" i="8"/>
  <c r="B8" i="8" s="1"/>
  <c r="J4" i="10" a="1"/>
  <c r="J8" i="10" a="1"/>
  <c r="J12" i="10" a="1"/>
  <c r="J16" i="10" a="1"/>
  <c r="J20" i="10" a="1"/>
  <c r="J9" i="10" a="1"/>
  <c r="J17" i="10" a="1"/>
  <c r="J5" i="10" a="1"/>
  <c r="J10" i="10" a="1"/>
  <c r="J14" i="10" a="1"/>
  <c r="J22" i="10" a="1"/>
  <c r="J11" i="10" a="1"/>
  <c r="J19" i="10" a="1"/>
  <c r="J13" i="10" a="1"/>
  <c r="J6" i="10" a="1"/>
  <c r="J18" i="10" a="1"/>
  <c r="J7" i="10" a="1"/>
  <c r="J15" i="10" a="1"/>
  <c r="J21" i="10" a="1"/>
  <c r="J3" i="10" a="1"/>
  <c r="J21" i="10" l="1"/>
  <c r="J15" i="10"/>
  <c r="J7" i="10"/>
  <c r="J18" i="10"/>
  <c r="J6" i="10"/>
  <c r="J13" i="10"/>
  <c r="J19" i="10"/>
  <c r="J11" i="10"/>
  <c r="J22" i="10"/>
  <c r="J14" i="10"/>
  <c r="J10" i="10"/>
  <c r="J5" i="10"/>
  <c r="J17" i="10"/>
  <c r="J9" i="10"/>
  <c r="J20" i="10"/>
  <c r="J16" i="10"/>
  <c r="J12" i="10"/>
  <c r="J8" i="10"/>
  <c r="J4" i="10"/>
  <c r="J3" i="10"/>
  <c r="E3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671A34C0-E3E1-4BFC-AB87-F04304980BC6}" name="MS Access Database_Query1" type="1" refreshedVersion="8" background="1">
    <dbPr connection="DSN=MS Access Database;DBQ=C:\길벗컴활1급총정리_update_20250108\환자관리현황.accdb;DefaultDir=C:\길벗컴활1급총정리_update_20250108;DriverId=25;FIL=MS Access;MaxBufferSize=2048;PageTimeout=5;" command="SELECT 환자별부담금.성별, 환자별부담금.수급자등급, 환자별부담금.일수, 환자별부담금.본인부담금, 환자별부담금.공단부담금_x000d__x000a_FROM `C:\길벗컴활1급총정리_update_20250108\환자관리현황.accdb`.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<sst xmlns="http://schemas.openxmlformats.org/spreadsheetml/2006/main" count="605" uniqueCount="313">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</sst>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05B-4D47-BD95-2D05C25E53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76D4E3BD-A950-A37F-5AC4-626155FE5315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98E2406-2E83-13F2-FA93-D188C82FF75F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67.727889236114" backgroundQuery="1" createdVersion="8" refreshedVersion="8" minRefreshableVersion="3" recordCount="70" xr:uid="{B4111CE6-1426-4814-A0CD-DE2D8F7FC78E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051E10-FFC7-445A-AA70-CBE433099ED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3" numFmtId="179"/>
    <dataField name="평균 : 공단부담금" fld="4" subtotal="average" baseField="2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N11" sqref="N11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AND(ISEVEN(RIGHT(D3)),E3&gt;=200000)</f>
        <v>0</v>
      </c>
    </row>
    <row r="27" spans="1:8" x14ac:dyDescent="0.4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OR($E3&gt;=500000,IFERROR(SEARCH("가족",$C3),FALSE))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O12" sqref="O12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22" workbookViewId="0">
      <selection activeCell="I26" sqref="I26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IFERROR(IF($B3="할부",0%,HLOOKUP(E3,$B$25:$E$28,MATCH(C3,$A$27:$A$28,1)+2,1)),"")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IFERROR(IF($B4="할부",0%,HLOOKUP(E4,$B$25:$E$28,MATCH(C4,$A$27:$A$28,1)+2,1)),"")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4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FREQUENCY($E$3:$E$22,$H$26:$H$30)/COUNT($E$3:$E$22)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FIXED(MAX(($C$3:$C$22=B$31)*($B$3:$B$22=$A32)*$E$3:$E$22),0)&amp;"(총"&amp;COUNTIFS($B$3:$B$22,$A32,$C$3:$C$22,B$31)&amp;"건중)"</f>
        <v>565,400(총2건중)</v>
      </c>
      <c r="C32" s="1" t="str">
        <f t="array" ref="C32">FIXED(MAX(($C$3:$C$22=C$31)*($B$3:$B$22=$A32)*$E$3:$E$22),0)&amp;"(총"&amp;COUNTIFS($B$3:$B$22,$A32,$C$3:$C$22,C$31)&amp;"건중)"</f>
        <v>563,200(총3건중)</v>
      </c>
      <c r="D32" s="1" t="str">
        <f t="array" ref="D32">FIXED(MAX(($C$3:$C$22=D$31)*($B$3:$B$22=$A32)*$E$3:$E$22),0)&amp;"(총"&amp;COUNTIFS($B$3:$B$22,$A32,$C$3:$C$22,D$31)&amp;"건중)"</f>
        <v>301,600(총1건중)</v>
      </c>
    </row>
    <row r="33" spans="1:4" x14ac:dyDescent="0.4">
      <c r="A33" s="23" t="s">
        <v>30</v>
      </c>
      <c r="B33" s="1" t="str">
        <f t="array" ref="B33">FIXED(MAX(($C$3:$C$22=B$31)*($B$3:$B$22=$A33)*$E$3:$E$22),0)&amp;"(총"&amp;COUNTIFS($B$3:$B$22,$A33,$C$3:$C$22,B$31)&amp;"건중)"</f>
        <v>327,900(총4건중)</v>
      </c>
      <c r="C33" s="1" t="str">
        <f t="array" ref="C33">FIXED(MAX(($C$3:$C$22=C$31)*($B$3:$B$22=$A33)*$E$3:$E$22),0)&amp;"(총"&amp;COUNTIFS($B$3:$B$22,$A33,$C$3:$C$22,C$31)&amp;"건중)"</f>
        <v>494,100(총6건중)</v>
      </c>
      <c r="D33" s="1" t="str">
        <f t="array" ref="D33">FIXED(MAX(($C$3:$C$22=D$31)*($B$3:$B$22=$A33)*$E$3:$E$22),0)&amp;"(총"&amp;COUNTIFS($B$3:$B$22,$A33,$C$3:$C$22,D$31)&amp;"건중)"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8" sqref="D8"/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</cols>
  <sheetData>
    <row r="2" spans="1:4" x14ac:dyDescent="0.4">
      <c r="A2" s="48" t="s">
        <v>109</v>
      </c>
      <c r="B2" t="s">
        <v>305</v>
      </c>
    </row>
    <row r="4" spans="1:4" x14ac:dyDescent="0.4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4">
      <c r="A5" t="s">
        <v>116</v>
      </c>
      <c r="C5" s="49">
        <v>5154.0270270270266</v>
      </c>
      <c r="D5" s="49">
        <v>29220.567567567567</v>
      </c>
    </row>
    <row r="6" spans="1:4" x14ac:dyDescent="0.4">
      <c r="B6" t="s">
        <v>309</v>
      </c>
      <c r="C6" s="49">
        <v>4463.04</v>
      </c>
      <c r="D6" s="49">
        <v>25308.560000000001</v>
      </c>
    </row>
    <row r="7" spans="1:4" x14ac:dyDescent="0.4">
      <c r="B7" t="s">
        <v>310</v>
      </c>
      <c r="C7" s="49">
        <v>5700</v>
      </c>
      <c r="D7" s="49">
        <v>32290</v>
      </c>
    </row>
    <row r="8" spans="1:4" x14ac:dyDescent="0.4">
      <c r="B8" t="s">
        <v>311</v>
      </c>
      <c r="C8" s="49">
        <v>6937.875</v>
      </c>
      <c r="D8" s="49">
        <v>39324.625</v>
      </c>
    </row>
    <row r="9" spans="1:4" x14ac:dyDescent="0.4">
      <c r="B9" t="s">
        <v>312</v>
      </c>
      <c r="C9" s="49">
        <v>6520</v>
      </c>
      <c r="D9" s="49">
        <v>36980</v>
      </c>
    </row>
    <row r="10" spans="1:4" x14ac:dyDescent="0.4">
      <c r="A10" t="s">
        <v>127</v>
      </c>
      <c r="C10" s="49">
        <v>5349.757575757576</v>
      </c>
      <c r="D10" s="49">
        <v>30332.969696969696</v>
      </c>
    </row>
    <row r="11" spans="1:4" x14ac:dyDescent="0.4">
      <c r="B11" t="s">
        <v>309</v>
      </c>
      <c r="C11" s="49">
        <v>5281.4</v>
      </c>
      <c r="D11" s="49">
        <v>29945.266666666666</v>
      </c>
    </row>
    <row r="12" spans="1:4" x14ac:dyDescent="0.4">
      <c r="B12" t="s">
        <v>310</v>
      </c>
      <c r="C12" s="49">
        <v>4688.8888888888887</v>
      </c>
      <c r="D12" s="49">
        <v>26588.888888888891</v>
      </c>
    </row>
    <row r="13" spans="1:4" x14ac:dyDescent="0.4">
      <c r="B13" t="s">
        <v>311</v>
      </c>
      <c r="C13" s="49">
        <v>5291.666666666667</v>
      </c>
      <c r="D13" s="49">
        <v>30005</v>
      </c>
    </row>
    <row r="14" spans="1:4" x14ac:dyDescent="0.4">
      <c r="B14" t="s">
        <v>312</v>
      </c>
      <c r="C14" s="49">
        <v>7790.333333333333</v>
      </c>
      <c r="D14" s="49">
        <v>44159.666666666664</v>
      </c>
    </row>
    <row r="15" spans="1:4" x14ac:dyDescent="0.4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H9" sqref="H9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workbookViewId="0">
      <selection activeCell="J18" sqref="J18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2025-07-29T08:11:20Z</cp:lastPrinted>
  <dcterms:created xsi:type="dcterms:W3CDTF">2023-01-31T07:13:44Z</dcterms:created>
  <dcterms:modified xsi:type="dcterms:W3CDTF">2025-07-29T13:23:27Z</dcterms:modified>
</cp:coreProperties>
</file>